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5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6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7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8195" windowHeight="11400" tabRatio="813" activeTab="6"/>
  </bookViews>
  <sheets>
    <sheet name="Sheet1" sheetId="1" r:id="rId1"/>
    <sheet name="Bcd profiles" sheetId="2" r:id="rId2"/>
    <sheet name="Plots" sheetId="3" r:id="rId3"/>
    <sheet name="Sheet2" sheetId="4" r:id="rId4"/>
    <sheet name="BxiLi" sheetId="5" r:id="rId5"/>
    <sheet name="EvexiLi" sheetId="9" r:id="rId6"/>
    <sheet name="deltax" sheetId="10" r:id="rId7"/>
    <sheet name="deltax explicit" sheetId="12" r:id="rId8"/>
    <sheet name="deltaB" sheetId="6" r:id="rId9"/>
    <sheet name="deltax (wrong)" sheetId="8" r:id="rId10"/>
    <sheet name="Sheet4" sheetId="11" r:id="rId11"/>
    <sheet name="deltaxL explicit" sheetId="13" r:id="rId12"/>
  </sheets>
  <calcPr calcId="145621"/>
</workbook>
</file>

<file path=xl/calcChain.xml><?xml version="1.0" encoding="utf-8"?>
<calcChain xmlns="http://schemas.openxmlformats.org/spreadsheetml/2006/main">
  <c r="AH4" i="13" l="1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51" i="13"/>
  <c r="AH52" i="13"/>
  <c r="AH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8" i="13"/>
  <c r="AG49" i="13"/>
  <c r="AG50" i="13"/>
  <c r="AG51" i="13"/>
  <c r="AG52" i="13"/>
  <c r="AG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" i="13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15" i="10"/>
  <c r="D29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7" i="10"/>
  <c r="X15" i="10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5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7" i="12"/>
  <c r="B50" i="2" l="1"/>
  <c r="E58" i="10" l="1"/>
  <c r="D61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C50" i="2" l="1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AL149" i="8"/>
  <c r="AM149" i="8"/>
  <c r="AN149" i="8"/>
  <c r="AO149" i="8"/>
  <c r="AP149" i="8"/>
  <c r="AQ149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AL148" i="8"/>
  <c r="AM148" i="8"/>
  <c r="AN148" i="8"/>
  <c r="AO148" i="8"/>
  <c r="AP148" i="8"/>
  <c r="AQ148" i="8"/>
  <c r="D149" i="8"/>
  <c r="D14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38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D35" i="8"/>
  <c r="AI34" i="8"/>
  <c r="AJ34" i="8"/>
  <c r="AK34" i="8"/>
  <c r="AL34" i="8"/>
  <c r="AM34" i="8"/>
  <c r="AN34" i="8"/>
  <c r="AO34" i="8"/>
  <c r="AP34" i="8"/>
  <c r="AQ34" i="8"/>
  <c r="X34" i="8"/>
  <c r="Y34" i="8"/>
  <c r="Z34" i="8"/>
  <c r="AA34" i="8"/>
  <c r="AB34" i="8"/>
  <c r="AC34" i="8"/>
  <c r="AD34" i="8"/>
  <c r="AE34" i="8"/>
  <c r="AF34" i="8"/>
  <c r="AG34" i="8"/>
  <c r="AH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D34" i="8"/>
  <c r="E98" i="8" l="1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D98" i="8"/>
  <c r="E111" i="8" l="1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D111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57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AL139" i="8"/>
  <c r="AM139" i="8"/>
  <c r="AN139" i="8"/>
  <c r="AO139" i="8"/>
  <c r="AP139" i="8"/>
  <c r="AQ139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AL136" i="8"/>
  <c r="AM136" i="8"/>
  <c r="AN136" i="8"/>
  <c r="AO136" i="8"/>
  <c r="AP136" i="8"/>
  <c r="AQ136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E130" i="8"/>
  <c r="E141" i="8" s="1"/>
  <c r="F130" i="8"/>
  <c r="G130" i="8"/>
  <c r="H130" i="8"/>
  <c r="I130" i="8"/>
  <c r="I141" i="8" s="1"/>
  <c r="J130" i="8"/>
  <c r="K130" i="8"/>
  <c r="L130" i="8"/>
  <c r="M130" i="8"/>
  <c r="M141" i="8" s="1"/>
  <c r="N130" i="8"/>
  <c r="O130" i="8"/>
  <c r="P130" i="8"/>
  <c r="Q130" i="8"/>
  <c r="Q141" i="8" s="1"/>
  <c r="R130" i="8"/>
  <c r="S130" i="8"/>
  <c r="T130" i="8"/>
  <c r="U130" i="8"/>
  <c r="U141" i="8" s="1"/>
  <c r="V130" i="8"/>
  <c r="W130" i="8"/>
  <c r="X130" i="8"/>
  <c r="Y130" i="8"/>
  <c r="Y141" i="8" s="1"/>
  <c r="Z130" i="8"/>
  <c r="AA130" i="8"/>
  <c r="AB130" i="8"/>
  <c r="AC130" i="8"/>
  <c r="AC141" i="8" s="1"/>
  <c r="AD130" i="8"/>
  <c r="AE130" i="8"/>
  <c r="AF130" i="8"/>
  <c r="AG130" i="8"/>
  <c r="AG141" i="8" s="1"/>
  <c r="AH130" i="8"/>
  <c r="AI130" i="8"/>
  <c r="AJ130" i="8"/>
  <c r="AK130" i="8"/>
  <c r="AK141" i="8" s="1"/>
  <c r="AL130" i="8"/>
  <c r="AM130" i="8"/>
  <c r="AN130" i="8"/>
  <c r="AO130" i="8"/>
  <c r="AO141" i="8" s="1"/>
  <c r="AP130" i="8"/>
  <c r="AQ130" i="8"/>
  <c r="E129" i="8"/>
  <c r="F129" i="8"/>
  <c r="F141" i="8" s="1"/>
  <c r="G129" i="8"/>
  <c r="G141" i="8" s="1"/>
  <c r="H129" i="8"/>
  <c r="H141" i="8" s="1"/>
  <c r="I129" i="8"/>
  <c r="J129" i="8"/>
  <c r="J141" i="8" s="1"/>
  <c r="K129" i="8"/>
  <c r="K141" i="8" s="1"/>
  <c r="L129" i="8"/>
  <c r="L141" i="8" s="1"/>
  <c r="M129" i="8"/>
  <c r="N129" i="8"/>
  <c r="N141" i="8" s="1"/>
  <c r="O129" i="8"/>
  <c r="O141" i="8" s="1"/>
  <c r="P129" i="8"/>
  <c r="P141" i="8" s="1"/>
  <c r="Q129" i="8"/>
  <c r="R129" i="8"/>
  <c r="R141" i="8" s="1"/>
  <c r="S129" i="8"/>
  <c r="S141" i="8" s="1"/>
  <c r="T129" i="8"/>
  <c r="T141" i="8" s="1"/>
  <c r="U129" i="8"/>
  <c r="V129" i="8"/>
  <c r="V141" i="8" s="1"/>
  <c r="W129" i="8"/>
  <c r="W141" i="8" s="1"/>
  <c r="X129" i="8"/>
  <c r="X141" i="8" s="1"/>
  <c r="Y129" i="8"/>
  <c r="Z129" i="8"/>
  <c r="Z141" i="8" s="1"/>
  <c r="AA129" i="8"/>
  <c r="AA141" i="8" s="1"/>
  <c r="AB129" i="8"/>
  <c r="AB141" i="8" s="1"/>
  <c r="AC129" i="8"/>
  <c r="AD129" i="8"/>
  <c r="AD141" i="8" s="1"/>
  <c r="AE129" i="8"/>
  <c r="AE141" i="8" s="1"/>
  <c r="AF129" i="8"/>
  <c r="AF141" i="8" s="1"/>
  <c r="AG129" i="8"/>
  <c r="AH129" i="8"/>
  <c r="AH141" i="8" s="1"/>
  <c r="AI129" i="8"/>
  <c r="AI141" i="8" s="1"/>
  <c r="AJ129" i="8"/>
  <c r="AJ141" i="8" s="1"/>
  <c r="AK129" i="8"/>
  <c r="AL129" i="8"/>
  <c r="AL141" i="8" s="1"/>
  <c r="AM129" i="8"/>
  <c r="AM141" i="8" s="1"/>
  <c r="AN129" i="8"/>
  <c r="AN141" i="8" s="1"/>
  <c r="AO129" i="8"/>
  <c r="AP129" i="8"/>
  <c r="AP141" i="8" s="1"/>
  <c r="AQ129" i="8"/>
  <c r="AQ141" i="8" s="1"/>
  <c r="D139" i="8"/>
  <c r="D138" i="8"/>
  <c r="D137" i="8"/>
  <c r="D136" i="8"/>
  <c r="D135" i="8"/>
  <c r="D134" i="8"/>
  <c r="D133" i="8"/>
  <c r="D132" i="8"/>
  <c r="D131" i="8"/>
  <c r="D130" i="8"/>
  <c r="D129" i="8"/>
  <c r="D141" i="8" s="1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E115" i="8"/>
  <c r="F115" i="8"/>
  <c r="G115" i="8"/>
  <c r="H115" i="8"/>
  <c r="I115" i="8"/>
  <c r="J115" i="8"/>
  <c r="D122" i="8"/>
  <c r="D121" i="8"/>
  <c r="D120" i="8"/>
  <c r="D119" i="8"/>
  <c r="D118" i="8"/>
  <c r="D117" i="8"/>
  <c r="D116" i="8"/>
  <c r="D115" i="8"/>
  <c r="E114" i="8"/>
  <c r="E125" i="8" s="1"/>
  <c r="F114" i="8"/>
  <c r="F125" i="8" s="1"/>
  <c r="G114" i="8"/>
  <c r="G125" i="8" s="1"/>
  <c r="H114" i="8"/>
  <c r="H125" i="8" s="1"/>
  <c r="I114" i="8"/>
  <c r="I125" i="8" s="1"/>
  <c r="J114" i="8"/>
  <c r="J125" i="8" s="1"/>
  <c r="K114" i="8"/>
  <c r="K125" i="8" s="1"/>
  <c r="L114" i="8"/>
  <c r="L125" i="8" s="1"/>
  <c r="M114" i="8"/>
  <c r="M125" i="8" s="1"/>
  <c r="N114" i="8"/>
  <c r="N125" i="8" s="1"/>
  <c r="O114" i="8"/>
  <c r="O125" i="8" s="1"/>
  <c r="P114" i="8"/>
  <c r="P125" i="8" s="1"/>
  <c r="Q114" i="8"/>
  <c r="Q125" i="8" s="1"/>
  <c r="R114" i="8"/>
  <c r="R125" i="8" s="1"/>
  <c r="S114" i="8"/>
  <c r="S125" i="8" s="1"/>
  <c r="T114" i="8"/>
  <c r="T125" i="8" s="1"/>
  <c r="U114" i="8"/>
  <c r="U125" i="8" s="1"/>
  <c r="V114" i="8"/>
  <c r="V125" i="8" s="1"/>
  <c r="W114" i="8"/>
  <c r="X114" i="8"/>
  <c r="X125" i="8" s="1"/>
  <c r="Y114" i="8"/>
  <c r="Y125" i="8" s="1"/>
  <c r="Z114" i="8"/>
  <c r="Z125" i="8" s="1"/>
  <c r="AA114" i="8"/>
  <c r="AA125" i="8" s="1"/>
  <c r="AB114" i="8"/>
  <c r="AB125" i="8" s="1"/>
  <c r="AC114" i="8"/>
  <c r="AC125" i="8" s="1"/>
  <c r="AD114" i="8"/>
  <c r="AD125" i="8" s="1"/>
  <c r="AE114" i="8"/>
  <c r="AE125" i="8" s="1"/>
  <c r="AF114" i="8"/>
  <c r="AF125" i="8" s="1"/>
  <c r="AG114" i="8"/>
  <c r="AG125" i="8" s="1"/>
  <c r="AH114" i="8"/>
  <c r="AH125" i="8" s="1"/>
  <c r="AI114" i="8"/>
  <c r="AI125" i="8" s="1"/>
  <c r="AJ114" i="8"/>
  <c r="AJ125" i="8" s="1"/>
  <c r="AK114" i="8"/>
  <c r="AK125" i="8" s="1"/>
  <c r="AL114" i="8"/>
  <c r="AL125" i="8" s="1"/>
  <c r="AM114" i="8"/>
  <c r="AM125" i="8" s="1"/>
  <c r="AN114" i="8"/>
  <c r="AN125" i="8" s="1"/>
  <c r="AO114" i="8"/>
  <c r="AO125" i="8" s="1"/>
  <c r="AP114" i="8"/>
  <c r="AP125" i="8" s="1"/>
  <c r="AQ114" i="8"/>
  <c r="AQ125" i="8" s="1"/>
  <c r="D114" i="8"/>
  <c r="D125" i="8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" i="6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38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D31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D13" i="8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24" i="9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V31" i="5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24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D19" i="9"/>
  <c r="B19" i="9"/>
  <c r="W125" i="8" l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V32" i="5" l="1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D24" i="5"/>
  <c r="E24" i="5"/>
  <c r="F24" i="5"/>
  <c r="B24" i="5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" i="3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28" i="2"/>
  <c r="B29" i="2"/>
  <c r="B30" i="2"/>
  <c r="B31" i="2"/>
  <c r="B32" i="2"/>
  <c r="B33" i="2"/>
  <c r="B34" i="2"/>
  <c r="B35" i="2"/>
  <c r="B36" i="2"/>
  <c r="B2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B39" i="2"/>
  <c r="B40" i="2"/>
  <c r="B41" i="2"/>
  <c r="B42" i="2"/>
  <c r="B43" i="2"/>
  <c r="B44" i="2"/>
  <c r="B45" i="2"/>
  <c r="B46" i="2"/>
  <c r="B47" i="2"/>
  <c r="B48" i="2"/>
  <c r="B38" i="2"/>
  <c r="B25" i="1" l="1"/>
  <c r="B24" i="1"/>
  <c r="E3" i="1" l="1"/>
  <c r="E7" i="1"/>
  <c r="E11" i="1"/>
  <c r="E15" i="1"/>
  <c r="E19" i="1"/>
  <c r="E2" i="1"/>
  <c r="E4" i="1"/>
  <c r="E8" i="1"/>
  <c r="E12" i="1"/>
  <c r="E16" i="1"/>
  <c r="E20" i="1"/>
  <c r="E5" i="1"/>
  <c r="E9" i="1"/>
  <c r="E13" i="1"/>
  <c r="E17" i="1"/>
  <c r="E21" i="1"/>
  <c r="E6" i="1"/>
  <c r="E10" i="1"/>
  <c r="E14" i="1"/>
  <c r="E18" i="1"/>
  <c r="E22" i="1"/>
</calcChain>
</file>

<file path=xl/sharedStrings.xml><?xml version="1.0" encoding="utf-8"?>
<sst xmlns="http://schemas.openxmlformats.org/spreadsheetml/2006/main" count="312" uniqueCount="44">
  <si>
    <t>EL</t>
  </si>
  <si>
    <t>Line 2493</t>
  </si>
  <si>
    <t>Line 9312</t>
  </si>
  <si>
    <t>Mean</t>
  </si>
  <si>
    <t>Stdev</t>
  </si>
  <si>
    <t>&lt;L&gt;</t>
  </si>
  <si>
    <t>EmbryoID</t>
  </si>
  <si>
    <t xml:space="preserve">Pooled 2493/9312 </t>
  </si>
  <si>
    <t>Not Background Subracted</t>
  </si>
  <si>
    <t>Background Subracted</t>
  </si>
  <si>
    <t>Li</t>
  </si>
  <si>
    <t>intpbxi</t>
  </si>
  <si>
    <t>Slope</t>
  </si>
  <si>
    <t>&lt;x&gt;</t>
  </si>
  <si>
    <t>S</t>
  </si>
  <si>
    <t>xi@Bcd</t>
  </si>
  <si>
    <t>B</t>
  </si>
  <si>
    <t>&lt;x&gt;/&lt;L&gt;</t>
  </si>
  <si>
    <t>1line</t>
  </si>
  <si>
    <t>deltaB</t>
  </si>
  <si>
    <t>2.49.3</t>
  </si>
  <si>
    <t>xx</t>
  </si>
  <si>
    <t>xx2</t>
  </si>
  <si>
    <t>9.31.2</t>
  </si>
  <si>
    <t>Embryo ID</t>
  </si>
  <si>
    <t>Bthresh</t>
  </si>
  <si>
    <t>deltax</t>
  </si>
  <si>
    <t>deltax/&lt;L&gt;</t>
  </si>
  <si>
    <t>&lt;B&gt;</t>
  </si>
  <si>
    <t>deltaB/&lt;B&gt;</t>
  </si>
  <si>
    <t>&lt;x&gt;/L</t>
  </si>
  <si>
    <t>e</t>
  </si>
  <si>
    <t>Line 2.49.3</t>
  </si>
  <si>
    <t>Line 9.31.2</t>
  </si>
  <si>
    <t>Background</t>
  </si>
  <si>
    <t xml:space="preserve"> NaN</t>
  </si>
  <si>
    <t xml:space="preserve">       NaN</t>
  </si>
  <si>
    <t>Bcd Thresh</t>
  </si>
  <si>
    <t xml:space="preserve">   NaN</t>
  </si>
  <si>
    <t xml:space="preserve">  NaN</t>
  </si>
  <si>
    <t>NaN</t>
  </si>
  <si>
    <t>x/L</t>
  </si>
  <si>
    <t>Std Dev</t>
  </si>
  <si>
    <t>sadf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</si>
</sst>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Plots!$D$2:$D$22</c:f>
              <c:numCache>
                <c:formatCode>General</c:formatCode>
                <c:ptCount val="21"/>
                <c:pt idx="0">
                  <c:v>7.4163946270883505E-2</c:v>
                </c:pt>
                <c:pt idx="2">
                  <c:v>0.136982499929102</c:v>
                </c:pt>
                <c:pt idx="3">
                  <c:v>3.5064892105242098E-3</c:v>
                </c:pt>
                <c:pt idx="4">
                  <c:v>0.128983956956919</c:v>
                </c:pt>
                <c:pt idx="5">
                  <c:v>0.173236707372945</c:v>
                </c:pt>
                <c:pt idx="6">
                  <c:v>-1.0310251200432901E-2</c:v>
                </c:pt>
                <c:pt idx="7">
                  <c:v>0.28788318692753401</c:v>
                </c:pt>
                <c:pt idx="8">
                  <c:v>5.8597904787594402E-3</c:v>
                </c:pt>
                <c:pt idx="10">
                  <c:v>5.5485109662964598E-2</c:v>
                </c:pt>
                <c:pt idx="12">
                  <c:v>-0.16943797220517801</c:v>
                </c:pt>
                <c:pt idx="13">
                  <c:v>-0.35430250242516298</c:v>
                </c:pt>
                <c:pt idx="14">
                  <c:v>-2.3114084243825401E-2</c:v>
                </c:pt>
                <c:pt idx="15">
                  <c:v>-2.5966646011463899E-2</c:v>
                </c:pt>
                <c:pt idx="16">
                  <c:v>-0.167780172026646</c:v>
                </c:pt>
                <c:pt idx="18">
                  <c:v>-0.28181067080859301</c:v>
                </c:pt>
                <c:pt idx="19">
                  <c:v>8.4510735502573403E-2</c:v>
                </c:pt>
                <c:pt idx="20">
                  <c:v>8.2109876609095606E-2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2112"/>
        <c:axId val="102508416"/>
      </c:scatterChart>
      <c:valAx>
        <c:axId val="1023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08416"/>
        <c:crosses val="autoZero"/>
        <c:crossBetween val="midCat"/>
      </c:valAx>
      <c:valAx>
        <c:axId val="1025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62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Plots!$M$2:$M$22</c:f>
              <c:numCache>
                <c:formatCode>General</c:formatCode>
                <c:ptCount val="21"/>
                <c:pt idx="0">
                  <c:v>6.43286841010689E-2</c:v>
                </c:pt>
                <c:pt idx="1">
                  <c:v>0.25976548118985299</c:v>
                </c:pt>
                <c:pt idx="2">
                  <c:v>9.7880426670107906E-2</c:v>
                </c:pt>
                <c:pt idx="3">
                  <c:v>-4.3940640022854902E-2</c:v>
                </c:pt>
                <c:pt idx="4">
                  <c:v>-8.5528115107405198E-2</c:v>
                </c:pt>
                <c:pt idx="5">
                  <c:v>0.36741555829031303</c:v>
                </c:pt>
                <c:pt idx="6">
                  <c:v>-6.6192858602875895E-2</c:v>
                </c:pt>
                <c:pt idx="7">
                  <c:v>0.19766399176504701</c:v>
                </c:pt>
                <c:pt idx="8">
                  <c:v>-3.5512772211413399E-2</c:v>
                </c:pt>
                <c:pt idx="9">
                  <c:v>0.13936272161819099</c:v>
                </c:pt>
                <c:pt idx="10">
                  <c:v>0.152499017195763</c:v>
                </c:pt>
                <c:pt idx="11">
                  <c:v>3.4242338111014299E-2</c:v>
                </c:pt>
                <c:pt idx="12">
                  <c:v>-0.101867721244735</c:v>
                </c:pt>
                <c:pt idx="13">
                  <c:v>-0.26707119829785603</c:v>
                </c:pt>
                <c:pt idx="14">
                  <c:v>-0.13698449951050201</c:v>
                </c:pt>
                <c:pt idx="15">
                  <c:v>-9.0751642379559599E-2</c:v>
                </c:pt>
                <c:pt idx="16">
                  <c:v>-9.1582355251424594E-2</c:v>
                </c:pt>
                <c:pt idx="17">
                  <c:v>-0.17749705374617</c:v>
                </c:pt>
                <c:pt idx="18">
                  <c:v>-0.23731158876382799</c:v>
                </c:pt>
                <c:pt idx="19">
                  <c:v>6.5400339120622097E-2</c:v>
                </c:pt>
                <c:pt idx="20">
                  <c:v>-4.4318112923356703E-2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4992"/>
        <c:axId val="118966528"/>
      </c:scatterChart>
      <c:valAx>
        <c:axId val="1189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66528"/>
        <c:crosses val="autoZero"/>
        <c:crossBetween val="midCat"/>
      </c:valAx>
      <c:valAx>
        <c:axId val="1189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6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Plots!$N$2:$N$22</c:f>
              <c:numCache>
                <c:formatCode>General</c:formatCode>
                <c:ptCount val="21"/>
                <c:pt idx="0">
                  <c:v>8.0414767239065293E-2</c:v>
                </c:pt>
                <c:pt idx="1">
                  <c:v>0.26800674404184399</c:v>
                </c:pt>
                <c:pt idx="2">
                  <c:v>0.114617541552237</c:v>
                </c:pt>
                <c:pt idx="3">
                  <c:v>-4.4956466622175E-2</c:v>
                </c:pt>
                <c:pt idx="4">
                  <c:v>-0.124624416378537</c:v>
                </c:pt>
                <c:pt idx="5">
                  <c:v>0.393218422798988</c:v>
                </c:pt>
                <c:pt idx="6">
                  <c:v>-7.41650100257501E-2</c:v>
                </c:pt>
                <c:pt idx="7">
                  <c:v>0.21112722756264099</c:v>
                </c:pt>
                <c:pt idx="8">
                  <c:v>-4.0886497937245997E-2</c:v>
                </c:pt>
                <c:pt idx="9">
                  <c:v>0.14234321150759199</c:v>
                </c:pt>
                <c:pt idx="10">
                  <c:v>0.15279501349251501</c:v>
                </c:pt>
                <c:pt idx="11">
                  <c:v>3.40215624009833E-2</c:v>
                </c:pt>
                <c:pt idx="12">
                  <c:v>-0.100069902764859</c:v>
                </c:pt>
                <c:pt idx="13">
                  <c:v>-0.26906517218245402</c:v>
                </c:pt>
                <c:pt idx="14">
                  <c:v>-0.14342606391330301</c:v>
                </c:pt>
                <c:pt idx="15">
                  <c:v>-0.105105588859756</c:v>
                </c:pt>
                <c:pt idx="16">
                  <c:v>-8.8536727378346503E-2</c:v>
                </c:pt>
                <c:pt idx="17">
                  <c:v>-0.190094316366062</c:v>
                </c:pt>
                <c:pt idx="18">
                  <c:v>-0.238850656599841</c:v>
                </c:pt>
                <c:pt idx="19">
                  <c:v>7.1190318019007701E-2</c:v>
                </c:pt>
                <c:pt idx="20">
                  <c:v>-4.7953989586547799E-2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5104"/>
        <c:axId val="118985088"/>
      </c:scatterChart>
      <c:valAx>
        <c:axId val="118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85088"/>
        <c:crosses val="autoZero"/>
        <c:crossBetween val="midCat"/>
      </c:valAx>
      <c:valAx>
        <c:axId val="1189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75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Plots!$O$2:$O$22</c:f>
              <c:numCache>
                <c:formatCode>General</c:formatCode>
                <c:ptCount val="21"/>
                <c:pt idx="0">
                  <c:v>9.8161280930651199E-2</c:v>
                </c:pt>
                <c:pt idx="1">
                  <c:v>0.26962417574147002</c:v>
                </c:pt>
                <c:pt idx="2">
                  <c:v>0.132134113710381</c:v>
                </c:pt>
                <c:pt idx="3">
                  <c:v>-3.86140510514668E-2</c:v>
                </c:pt>
                <c:pt idx="4">
                  <c:v>-0.15308977933005</c:v>
                </c:pt>
                <c:pt idx="5">
                  <c:v>0.397006697448538</c:v>
                </c:pt>
                <c:pt idx="6">
                  <c:v>-7.9195433127460996E-2</c:v>
                </c:pt>
                <c:pt idx="7">
                  <c:v>0.23352833942206</c:v>
                </c:pt>
                <c:pt idx="8">
                  <c:v>-5.9515475936032299E-2</c:v>
                </c:pt>
                <c:pt idx="9">
                  <c:v>0.14720327170459199</c:v>
                </c:pt>
                <c:pt idx="10">
                  <c:v>0.145749700170861</c:v>
                </c:pt>
                <c:pt idx="11">
                  <c:v>3.7232215989121797E-2</c:v>
                </c:pt>
                <c:pt idx="12">
                  <c:v>-9.7252819593659806E-2</c:v>
                </c:pt>
                <c:pt idx="13">
                  <c:v>-0.27000207566564499</c:v>
                </c:pt>
                <c:pt idx="14">
                  <c:v>-0.155486398797829</c:v>
                </c:pt>
                <c:pt idx="15">
                  <c:v>-0.113778491613032</c:v>
                </c:pt>
                <c:pt idx="16">
                  <c:v>-9.0212970287877198E-2</c:v>
                </c:pt>
                <c:pt idx="17">
                  <c:v>-0.19181216423133801</c:v>
                </c:pt>
                <c:pt idx="18">
                  <c:v>-0.239271149300395</c:v>
                </c:pt>
                <c:pt idx="19">
                  <c:v>8.0087438038310907E-2</c:v>
                </c:pt>
                <c:pt idx="20">
                  <c:v>-5.2496424221201897E-2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97760"/>
        <c:axId val="118999296"/>
      </c:scatterChart>
      <c:valAx>
        <c:axId val="1189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99296"/>
        <c:crosses val="autoZero"/>
        <c:crossBetween val="midCat"/>
      </c:valAx>
      <c:valAx>
        <c:axId val="11899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997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Plots!$P$2:$P$22</c:f>
              <c:numCache>
                <c:formatCode>General</c:formatCode>
                <c:ptCount val="21"/>
                <c:pt idx="0">
                  <c:v>0.10051113350485399</c:v>
                </c:pt>
                <c:pt idx="1">
                  <c:v>0.28606642470291599</c:v>
                </c:pt>
                <c:pt idx="2">
                  <c:v>0.15143877990214899</c:v>
                </c:pt>
                <c:pt idx="3">
                  <c:v>-5.5655157910083401E-2</c:v>
                </c:pt>
                <c:pt idx="4">
                  <c:v>-0.24892167969479301</c:v>
                </c:pt>
                <c:pt idx="5">
                  <c:v>0.44077359685525402</c:v>
                </c:pt>
                <c:pt idx="6">
                  <c:v>-7.5918202879239199E-2</c:v>
                </c:pt>
                <c:pt idx="7">
                  <c:v>0.25060333212735397</c:v>
                </c:pt>
                <c:pt idx="8">
                  <c:v>-7.5183897379251394E-2</c:v>
                </c:pt>
                <c:pt idx="9">
                  <c:v>0.13808130531030899</c:v>
                </c:pt>
                <c:pt idx="10">
                  <c:v>0.154130697753012</c:v>
                </c:pt>
                <c:pt idx="11">
                  <c:v>4.8637925881520501E-2</c:v>
                </c:pt>
                <c:pt idx="12">
                  <c:v>-0.10320021122902499</c:v>
                </c:pt>
                <c:pt idx="13">
                  <c:v>-0.26955258016189498</c:v>
                </c:pt>
                <c:pt idx="14">
                  <c:v>-0.15121446068255201</c:v>
                </c:pt>
                <c:pt idx="15">
                  <c:v>-0.113830748747551</c:v>
                </c:pt>
                <c:pt idx="16">
                  <c:v>-8.1451489548798203E-2</c:v>
                </c:pt>
                <c:pt idx="17">
                  <c:v>-0.19079760928318101</c:v>
                </c:pt>
                <c:pt idx="18">
                  <c:v>-0.237540698877961</c:v>
                </c:pt>
                <c:pt idx="19">
                  <c:v>9.4089495629317302E-2</c:v>
                </c:pt>
                <c:pt idx="20">
                  <c:v>-6.1065955272349801E-2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11968"/>
        <c:axId val="119738752"/>
      </c:scatterChart>
      <c:valAx>
        <c:axId val="1190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38752"/>
        <c:crosses val="autoZero"/>
        <c:crossBetween val="midCat"/>
      </c:valAx>
      <c:valAx>
        <c:axId val="1197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1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Plots!$Q$2:$Q$22</c:f>
              <c:numCache>
                <c:formatCode>General</c:formatCode>
                <c:ptCount val="21"/>
                <c:pt idx="0">
                  <c:v>9.7203006747590304E-2</c:v>
                </c:pt>
                <c:pt idx="1">
                  <c:v>0.30543800226113299</c:v>
                </c:pt>
                <c:pt idx="2">
                  <c:v>0.16202475173298</c:v>
                </c:pt>
                <c:pt idx="3">
                  <c:v>-9.7916446188764397E-2</c:v>
                </c:pt>
                <c:pt idx="4">
                  <c:v>-0.27461450129782899</c:v>
                </c:pt>
                <c:pt idx="5">
                  <c:v>0.48281442091131799</c:v>
                </c:pt>
                <c:pt idx="6">
                  <c:v>-7.09334540362722E-2</c:v>
                </c:pt>
                <c:pt idx="7">
                  <c:v>0.26300293324675</c:v>
                </c:pt>
                <c:pt idx="8">
                  <c:v>-0.110175080841689</c:v>
                </c:pt>
                <c:pt idx="9">
                  <c:v>0.155913057263661</c:v>
                </c:pt>
                <c:pt idx="10">
                  <c:v>0.14934446442618099</c:v>
                </c:pt>
                <c:pt idx="11">
                  <c:v>5.83756739065667E-2</c:v>
                </c:pt>
                <c:pt idx="12">
                  <c:v>-0.113484348104747</c:v>
                </c:pt>
                <c:pt idx="13">
                  <c:v>-0.27065838567963602</c:v>
                </c:pt>
                <c:pt idx="14">
                  <c:v>-0.154267113251599</c:v>
                </c:pt>
                <c:pt idx="15">
                  <c:v>-0.10991161478384</c:v>
                </c:pt>
                <c:pt idx="16">
                  <c:v>-7.3944439601382403E-2</c:v>
                </c:pt>
                <c:pt idx="17">
                  <c:v>-0.19026568168740299</c:v>
                </c:pt>
                <c:pt idx="18">
                  <c:v>-0.25298172800817498</c:v>
                </c:pt>
                <c:pt idx="19">
                  <c:v>0.101480248315733</c:v>
                </c:pt>
                <c:pt idx="20">
                  <c:v>-5.6443765330571702E-2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47712"/>
        <c:axId val="119749248"/>
      </c:scatterChart>
      <c:valAx>
        <c:axId val="11974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49248"/>
        <c:crosses val="autoZero"/>
        <c:crossBetween val="midCat"/>
      </c:valAx>
      <c:valAx>
        <c:axId val="1197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47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Plots!$R$2:$R$22</c:f>
              <c:numCache>
                <c:formatCode>General</c:formatCode>
                <c:ptCount val="21"/>
                <c:pt idx="0">
                  <c:v>0.11210570237647</c:v>
                </c:pt>
                <c:pt idx="1">
                  <c:v>0.34012389940151899</c:v>
                </c:pt>
                <c:pt idx="2">
                  <c:v>0.17741252238729699</c:v>
                </c:pt>
                <c:pt idx="3">
                  <c:v>-9.84024064181169E-2</c:v>
                </c:pt>
                <c:pt idx="4">
                  <c:v>-0.29077282057338799</c:v>
                </c:pt>
                <c:pt idx="5">
                  <c:v>0.47951286600988302</c:v>
                </c:pt>
                <c:pt idx="6">
                  <c:v>-0.12836221820994001</c:v>
                </c:pt>
                <c:pt idx="7">
                  <c:v>0.30068576423430698</c:v>
                </c:pt>
                <c:pt idx="8">
                  <c:v>-0.22352060310833499</c:v>
                </c:pt>
                <c:pt idx="9">
                  <c:v>0.17132644246419099</c:v>
                </c:pt>
                <c:pt idx="10">
                  <c:v>0.16624067007207699</c:v>
                </c:pt>
                <c:pt idx="11">
                  <c:v>7.2028631405467697E-2</c:v>
                </c:pt>
                <c:pt idx="12">
                  <c:v>-0.110294965050988</c:v>
                </c:pt>
                <c:pt idx="13">
                  <c:v>-0.27517744832215901</c:v>
                </c:pt>
                <c:pt idx="14">
                  <c:v>-0.170062073847984</c:v>
                </c:pt>
                <c:pt idx="15">
                  <c:v>-9.5986562551730506E-2</c:v>
                </c:pt>
                <c:pt idx="16">
                  <c:v>-6.5914689795243203E-2</c:v>
                </c:pt>
                <c:pt idx="17">
                  <c:v>-0.17525895504542899</c:v>
                </c:pt>
                <c:pt idx="18">
                  <c:v>-0.26055506357181102</c:v>
                </c:pt>
                <c:pt idx="19">
                  <c:v>0.117744892114528</c:v>
                </c:pt>
                <c:pt idx="20">
                  <c:v>-4.28735839706108E-2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7824"/>
        <c:axId val="119759616"/>
      </c:scatterChart>
      <c:valAx>
        <c:axId val="11975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59616"/>
        <c:crosses val="autoZero"/>
        <c:crossBetween val="midCat"/>
      </c:valAx>
      <c:valAx>
        <c:axId val="11975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57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Plots!$S$2:$S$22</c:f>
              <c:numCache>
                <c:formatCode>General</c:formatCode>
                <c:ptCount val="21"/>
                <c:pt idx="0">
                  <c:v>0.13131931871410801</c:v>
                </c:pt>
                <c:pt idx="1">
                  <c:v>0.37622547571892301</c:v>
                </c:pt>
                <c:pt idx="2">
                  <c:v>0.17971294308626401</c:v>
                </c:pt>
                <c:pt idx="3">
                  <c:v>-0.12186996407495</c:v>
                </c:pt>
                <c:pt idx="4">
                  <c:v>-0.33182736516393102</c:v>
                </c:pt>
                <c:pt idx="5">
                  <c:v>0.45852669399693102</c:v>
                </c:pt>
                <c:pt idx="6">
                  <c:v>-0.145898743887098</c:v>
                </c:pt>
                <c:pt idx="7">
                  <c:v>0.32969378055582499</c:v>
                </c:pt>
                <c:pt idx="8">
                  <c:v>-0.26502822539947102</c:v>
                </c:pt>
                <c:pt idx="9">
                  <c:v>0.16342144213986001</c:v>
                </c:pt>
                <c:pt idx="10">
                  <c:v>0.179788543532092</c:v>
                </c:pt>
                <c:pt idx="11">
                  <c:v>9.0178396930654006E-2</c:v>
                </c:pt>
                <c:pt idx="12">
                  <c:v>-0.105314122567381</c:v>
                </c:pt>
                <c:pt idx="13">
                  <c:v>-0.28196070503645898</c:v>
                </c:pt>
                <c:pt idx="14">
                  <c:v>-0.175835062535563</c:v>
                </c:pt>
                <c:pt idx="15">
                  <c:v>-7.8154347807752697E-2</c:v>
                </c:pt>
                <c:pt idx="16">
                  <c:v>-7.78303847923313E-2</c:v>
                </c:pt>
                <c:pt idx="17">
                  <c:v>-0.156804444192048</c:v>
                </c:pt>
                <c:pt idx="18">
                  <c:v>-0.26738852310442301</c:v>
                </c:pt>
                <c:pt idx="19">
                  <c:v>0.13276296137428101</c:v>
                </c:pt>
                <c:pt idx="20">
                  <c:v>-3.3717667487530099E-2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2288"/>
        <c:axId val="119773824"/>
      </c:scatterChart>
      <c:valAx>
        <c:axId val="1197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73824"/>
        <c:crosses val="autoZero"/>
        <c:crossBetween val="midCat"/>
      </c:valAx>
      <c:valAx>
        <c:axId val="1197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7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Plots!$T$2:$T$22</c:f>
              <c:numCache>
                <c:formatCode>General</c:formatCode>
                <c:ptCount val="21"/>
                <c:pt idx="0">
                  <c:v>7.7350165192979103E-2</c:v>
                </c:pt>
                <c:pt idx="1">
                  <c:v>0.43078294613826901</c:v>
                </c:pt>
                <c:pt idx="2">
                  <c:v>0.19283543622699001</c:v>
                </c:pt>
                <c:pt idx="3">
                  <c:v>-0.16642618338925999</c:v>
                </c:pt>
                <c:pt idx="4">
                  <c:v>-0.404025247448214</c:v>
                </c:pt>
                <c:pt idx="5">
                  <c:v>0.50195202477246703</c:v>
                </c:pt>
                <c:pt idx="6">
                  <c:v>-0.15024937859325499</c:v>
                </c:pt>
                <c:pt idx="7">
                  <c:v>0.37548933665968098</c:v>
                </c:pt>
                <c:pt idx="8">
                  <c:v>-0.50745049986958202</c:v>
                </c:pt>
                <c:pt idx="9">
                  <c:v>0.17994654594557499</c:v>
                </c:pt>
                <c:pt idx="10">
                  <c:v>0.20790746303997201</c:v>
                </c:pt>
                <c:pt idx="11">
                  <c:v>0.13033961195742</c:v>
                </c:pt>
                <c:pt idx="12">
                  <c:v>-9.2577627595065395E-2</c:v>
                </c:pt>
                <c:pt idx="13">
                  <c:v>-0.269844796400391</c:v>
                </c:pt>
                <c:pt idx="14">
                  <c:v>-0.172811704873265</c:v>
                </c:pt>
                <c:pt idx="15">
                  <c:v>-4.4996038749963801E-2</c:v>
                </c:pt>
                <c:pt idx="16">
                  <c:v>-7.0196793587548295E-2</c:v>
                </c:pt>
                <c:pt idx="17">
                  <c:v>-0.124039904385188</c:v>
                </c:pt>
                <c:pt idx="18">
                  <c:v>-0.24209550085293399</c:v>
                </c:pt>
                <c:pt idx="19">
                  <c:v>0.164267422157062</c:v>
                </c:pt>
                <c:pt idx="20">
                  <c:v>-1.61572763457489E-2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2400"/>
        <c:axId val="120206080"/>
      </c:scatterChart>
      <c:valAx>
        <c:axId val="1197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06080"/>
        <c:crosses val="autoZero"/>
        <c:crossBetween val="midCat"/>
      </c:valAx>
      <c:valAx>
        <c:axId val="12020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82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Plots!$U$2:$U$22</c:f>
              <c:numCache>
                <c:formatCode>General</c:formatCode>
                <c:ptCount val="21"/>
                <c:pt idx="0">
                  <c:v>4.3750767774655003E-2</c:v>
                </c:pt>
                <c:pt idx="1">
                  <c:v>0.42444485950331201</c:v>
                </c:pt>
                <c:pt idx="2">
                  <c:v>0.16511320563031601</c:v>
                </c:pt>
                <c:pt idx="3">
                  <c:v>-0.19591554873210101</c:v>
                </c:pt>
                <c:pt idx="4">
                  <c:v>-0.58842823812462597</c:v>
                </c:pt>
                <c:pt idx="5">
                  <c:v>0.51383515255635603</c:v>
                </c:pt>
                <c:pt idx="6">
                  <c:v>-0.25677254938602501</c:v>
                </c:pt>
                <c:pt idx="7">
                  <c:v>0.36328654775005997</c:v>
                </c:pt>
                <c:pt idx="9">
                  <c:v>0.171205987055595</c:v>
                </c:pt>
                <c:pt idx="10">
                  <c:v>0.19536947681032099</c:v>
                </c:pt>
                <c:pt idx="11">
                  <c:v>0.12864493482985601</c:v>
                </c:pt>
                <c:pt idx="12">
                  <c:v>-0.10899204405403</c:v>
                </c:pt>
                <c:pt idx="13">
                  <c:v>-0.27901767421057799</c:v>
                </c:pt>
                <c:pt idx="14">
                  <c:v>-0.19552730247057501</c:v>
                </c:pt>
                <c:pt idx="15">
                  <c:v>-4.8795682712982402E-2</c:v>
                </c:pt>
                <c:pt idx="16">
                  <c:v>-7.9645081568179302E-2</c:v>
                </c:pt>
                <c:pt idx="17">
                  <c:v>-0.123080602258605</c:v>
                </c:pt>
                <c:pt idx="18">
                  <c:v>-0.24335228017802199</c:v>
                </c:pt>
                <c:pt idx="19">
                  <c:v>0.154446867578242</c:v>
                </c:pt>
                <c:pt idx="20">
                  <c:v>-4.0570795792987398E-2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2848"/>
        <c:axId val="120224384"/>
      </c:scatterChart>
      <c:valAx>
        <c:axId val="1202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224384"/>
        <c:crosses val="autoZero"/>
        <c:crossBetween val="midCat"/>
      </c:valAx>
      <c:valAx>
        <c:axId val="1202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22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Plots!$V$2:$V$22</c:f>
              <c:numCache>
                <c:formatCode>General</c:formatCode>
                <c:ptCount val="21"/>
                <c:pt idx="0">
                  <c:v>-4.5828666042204001E-2</c:v>
                </c:pt>
                <c:pt idx="1">
                  <c:v>0.41693662238728502</c:v>
                </c:pt>
                <c:pt idx="2">
                  <c:v>0.13665512700118601</c:v>
                </c:pt>
                <c:pt idx="3">
                  <c:v>-0.24402235900859101</c:v>
                </c:pt>
                <c:pt idx="5">
                  <c:v>0.44314523095331498</c:v>
                </c:pt>
                <c:pt idx="6">
                  <c:v>-0.33110013081468498</c:v>
                </c:pt>
                <c:pt idx="7">
                  <c:v>0.31997261553004902</c:v>
                </c:pt>
                <c:pt idx="9">
                  <c:v>0.158485196138069</c:v>
                </c:pt>
                <c:pt idx="10">
                  <c:v>0.16646857355163799</c:v>
                </c:pt>
                <c:pt idx="11">
                  <c:v>0.111058117332744</c:v>
                </c:pt>
                <c:pt idx="12">
                  <c:v>-0.126424717324154</c:v>
                </c:pt>
                <c:pt idx="13">
                  <c:v>-0.289190400521526</c:v>
                </c:pt>
                <c:pt idx="14">
                  <c:v>-0.21646102788067401</c:v>
                </c:pt>
                <c:pt idx="15">
                  <c:v>-6.5518341211137796E-2</c:v>
                </c:pt>
                <c:pt idx="16">
                  <c:v>-9.9104181406231895E-2</c:v>
                </c:pt>
                <c:pt idx="17">
                  <c:v>-0.13392434604515399</c:v>
                </c:pt>
                <c:pt idx="18">
                  <c:v>-0.25532859829179899</c:v>
                </c:pt>
                <c:pt idx="19">
                  <c:v>0.13349057176266599</c:v>
                </c:pt>
                <c:pt idx="20">
                  <c:v>-7.9309286110799099E-2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2704"/>
        <c:axId val="120398592"/>
      </c:scatterChart>
      <c:valAx>
        <c:axId val="1203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98592"/>
        <c:crosses val="autoZero"/>
        <c:crossBetween val="midCat"/>
      </c:valAx>
      <c:valAx>
        <c:axId val="12039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9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Plots!$E$2:$E$22</c:f>
              <c:numCache>
                <c:formatCode>General</c:formatCode>
                <c:ptCount val="21"/>
                <c:pt idx="0">
                  <c:v>1.8615674609955699E-2</c:v>
                </c:pt>
                <c:pt idx="1">
                  <c:v>0.43346382704058001</c:v>
                </c:pt>
                <c:pt idx="2">
                  <c:v>3.5895255824364099E-2</c:v>
                </c:pt>
                <c:pt idx="3">
                  <c:v>-8.0143912203630305E-2</c:v>
                </c:pt>
                <c:pt idx="4">
                  <c:v>-9.0761617206237197E-2</c:v>
                </c:pt>
                <c:pt idx="5">
                  <c:v>3.5818207151402701E-2</c:v>
                </c:pt>
                <c:pt idx="6">
                  <c:v>-0.114434380316491</c:v>
                </c:pt>
                <c:pt idx="7">
                  <c:v>0.37042815696209902</c:v>
                </c:pt>
                <c:pt idx="8">
                  <c:v>-0.12845653574422999</c:v>
                </c:pt>
                <c:pt idx="9">
                  <c:v>9.3796433111988306E-2</c:v>
                </c:pt>
                <c:pt idx="10">
                  <c:v>0.104194430090889</c:v>
                </c:pt>
                <c:pt idx="11">
                  <c:v>0.17221863342322699</c:v>
                </c:pt>
                <c:pt idx="12">
                  <c:v>-0.20667760607846999</c:v>
                </c:pt>
                <c:pt idx="13">
                  <c:v>-0.36442429101330698</c:v>
                </c:pt>
                <c:pt idx="14">
                  <c:v>-3.7279104630313503E-2</c:v>
                </c:pt>
                <c:pt idx="15">
                  <c:v>2.35220827240646E-2</c:v>
                </c:pt>
                <c:pt idx="16">
                  <c:v>-0.18735952903959199</c:v>
                </c:pt>
                <c:pt idx="17">
                  <c:v>0.10523105556873601</c:v>
                </c:pt>
                <c:pt idx="18">
                  <c:v>-0.32726093391049299</c:v>
                </c:pt>
                <c:pt idx="19">
                  <c:v>6.6554672938845899E-2</c:v>
                </c:pt>
                <c:pt idx="20">
                  <c:v>7.7059480696606106E-2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16672"/>
        <c:axId val="116718592"/>
      </c:scatterChart>
      <c:valAx>
        <c:axId val="1167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718592"/>
        <c:crosses val="autoZero"/>
        <c:crossBetween val="midCat"/>
      </c:valAx>
      <c:valAx>
        <c:axId val="1167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16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Plots!$W$2:$W$22</c:f>
              <c:numCache>
                <c:formatCode>General</c:formatCode>
                <c:ptCount val="21"/>
                <c:pt idx="0">
                  <c:v>-0.10461182220342601</c:v>
                </c:pt>
                <c:pt idx="1">
                  <c:v>0.44757471145650102</c:v>
                </c:pt>
                <c:pt idx="2">
                  <c:v>0.13312180594367901</c:v>
                </c:pt>
                <c:pt idx="3">
                  <c:v>-0.28554629232642098</c:v>
                </c:pt>
                <c:pt idx="5">
                  <c:v>0.46622175652605102</c:v>
                </c:pt>
                <c:pt idx="6">
                  <c:v>-0.354316212456038</c:v>
                </c:pt>
                <c:pt idx="7">
                  <c:v>0.29824372985266001</c:v>
                </c:pt>
                <c:pt idx="9">
                  <c:v>0.17785087098726399</c:v>
                </c:pt>
                <c:pt idx="10">
                  <c:v>0.16628173296946999</c:v>
                </c:pt>
                <c:pt idx="11">
                  <c:v>0.128739689478272</c:v>
                </c:pt>
                <c:pt idx="12">
                  <c:v>-0.12232657344924</c:v>
                </c:pt>
                <c:pt idx="13">
                  <c:v>-0.28123919217679999</c:v>
                </c:pt>
                <c:pt idx="14">
                  <c:v>-0.22278418251443699</c:v>
                </c:pt>
                <c:pt idx="15">
                  <c:v>-5.3221197225692997E-2</c:v>
                </c:pt>
                <c:pt idx="16">
                  <c:v>-9.4623094855535494E-2</c:v>
                </c:pt>
                <c:pt idx="17">
                  <c:v>-0.12343418539263699</c:v>
                </c:pt>
                <c:pt idx="18">
                  <c:v>-0.251160354658225</c:v>
                </c:pt>
                <c:pt idx="19">
                  <c:v>0.14528977757866299</c:v>
                </c:pt>
                <c:pt idx="20">
                  <c:v>-7.0060967534113394E-2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23552"/>
        <c:axId val="120425088"/>
      </c:scatterChart>
      <c:valAx>
        <c:axId val="1204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25088"/>
        <c:crosses val="autoZero"/>
        <c:crossBetween val="midCat"/>
      </c:valAx>
      <c:valAx>
        <c:axId val="12042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2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Plots!$X$2:$X$22</c:f>
              <c:numCache>
                <c:formatCode>General</c:formatCode>
                <c:ptCount val="21"/>
                <c:pt idx="0">
                  <c:v>-8.74408269287546E-2</c:v>
                </c:pt>
                <c:pt idx="1">
                  <c:v>0.43314192882081198</c:v>
                </c:pt>
                <c:pt idx="2">
                  <c:v>0.13749533263361699</c:v>
                </c:pt>
                <c:pt idx="3">
                  <c:v>-0.40334622063980202</c:v>
                </c:pt>
                <c:pt idx="5">
                  <c:v>0.51962548662928698</c:v>
                </c:pt>
                <c:pt idx="6">
                  <c:v>-0.47458125007928897</c:v>
                </c:pt>
                <c:pt idx="7">
                  <c:v>0.28547739506692599</c:v>
                </c:pt>
                <c:pt idx="9">
                  <c:v>0.18162708187510801</c:v>
                </c:pt>
                <c:pt idx="10">
                  <c:v>0.19521490091914001</c:v>
                </c:pt>
                <c:pt idx="11">
                  <c:v>0.160434103905328</c:v>
                </c:pt>
                <c:pt idx="12">
                  <c:v>-0.110709720902625</c:v>
                </c:pt>
                <c:pt idx="13">
                  <c:v>-0.26677632757695202</c:v>
                </c:pt>
                <c:pt idx="14">
                  <c:v>-0.23645517295058999</c:v>
                </c:pt>
                <c:pt idx="15">
                  <c:v>-2.93801168114141E-2</c:v>
                </c:pt>
                <c:pt idx="16">
                  <c:v>-8.3153190609777994E-2</c:v>
                </c:pt>
                <c:pt idx="17">
                  <c:v>-0.105940600009462</c:v>
                </c:pt>
                <c:pt idx="18">
                  <c:v>-0.23927317162665601</c:v>
                </c:pt>
                <c:pt idx="19">
                  <c:v>0.17474921951332001</c:v>
                </c:pt>
                <c:pt idx="20">
                  <c:v>-5.0708851228216799E-2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8144"/>
        <c:axId val="120439936"/>
      </c:scatterChart>
      <c:valAx>
        <c:axId val="1204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39936"/>
        <c:crosses val="autoZero"/>
        <c:crossBetween val="midCat"/>
      </c:valAx>
      <c:valAx>
        <c:axId val="1204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3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Plots!$Y$2:$Y$22</c:f>
              <c:numCache>
                <c:formatCode>General</c:formatCode>
                <c:ptCount val="21"/>
                <c:pt idx="0">
                  <c:v>-0.101033719707185</c:v>
                </c:pt>
                <c:pt idx="1">
                  <c:v>0.41478849483685398</c:v>
                </c:pt>
                <c:pt idx="2">
                  <c:v>0.103885519278631</c:v>
                </c:pt>
                <c:pt idx="3">
                  <c:v>-0.47684017224866698</c:v>
                </c:pt>
                <c:pt idx="5">
                  <c:v>0.52150894126268299</c:v>
                </c:pt>
                <c:pt idx="7">
                  <c:v>0.222740742219427</c:v>
                </c:pt>
                <c:pt idx="9">
                  <c:v>0.14766520287505699</c:v>
                </c:pt>
                <c:pt idx="10">
                  <c:v>0.17647586153897099</c:v>
                </c:pt>
                <c:pt idx="11">
                  <c:v>0.13369825939785401</c:v>
                </c:pt>
                <c:pt idx="12">
                  <c:v>-0.135806310769988</c:v>
                </c:pt>
                <c:pt idx="13">
                  <c:v>-0.283952169820329</c:v>
                </c:pt>
                <c:pt idx="14">
                  <c:v>-0.27724224142138798</c:v>
                </c:pt>
                <c:pt idx="15">
                  <c:v>-4.8419215848724897E-2</c:v>
                </c:pt>
                <c:pt idx="16">
                  <c:v>-0.11083777939846701</c:v>
                </c:pt>
                <c:pt idx="17">
                  <c:v>-0.12439569546453499</c:v>
                </c:pt>
                <c:pt idx="18">
                  <c:v>-0.25130372870485801</c:v>
                </c:pt>
                <c:pt idx="19">
                  <c:v>0.15909542560623399</c:v>
                </c:pt>
                <c:pt idx="20">
                  <c:v>-7.0027413631567503E-2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8608"/>
        <c:axId val="120470144"/>
      </c:scatterChart>
      <c:valAx>
        <c:axId val="12046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70144"/>
        <c:crosses val="autoZero"/>
        <c:crossBetween val="midCat"/>
      </c:valAx>
      <c:valAx>
        <c:axId val="1204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6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Plots!$Z$2:$Z$22</c:f>
              <c:numCache>
                <c:formatCode>General</c:formatCode>
                <c:ptCount val="21"/>
                <c:pt idx="0">
                  <c:v>-0.143391286180927</c:v>
                </c:pt>
                <c:pt idx="1">
                  <c:v>0.39196172320896699</c:v>
                </c:pt>
                <c:pt idx="2">
                  <c:v>7.7362922686952398E-2</c:v>
                </c:pt>
                <c:pt idx="5">
                  <c:v>0.522528607078667</c:v>
                </c:pt>
                <c:pt idx="7">
                  <c:v>0.101954000704717</c:v>
                </c:pt>
                <c:pt idx="9">
                  <c:v>0.12580482048032801</c:v>
                </c:pt>
                <c:pt idx="10">
                  <c:v>0.15234346815376301</c:v>
                </c:pt>
                <c:pt idx="11">
                  <c:v>0.10089499194120399</c:v>
                </c:pt>
                <c:pt idx="12">
                  <c:v>-0.16554597817212899</c:v>
                </c:pt>
                <c:pt idx="13">
                  <c:v>-0.30274491251597302</c:v>
                </c:pt>
                <c:pt idx="14">
                  <c:v>-0.31850283582462302</c:v>
                </c:pt>
                <c:pt idx="15">
                  <c:v>-7.5251538920781305E-2</c:v>
                </c:pt>
                <c:pt idx="16">
                  <c:v>-0.12765717322012299</c:v>
                </c:pt>
                <c:pt idx="17">
                  <c:v>-0.130778803746258</c:v>
                </c:pt>
                <c:pt idx="18">
                  <c:v>-0.26122838951766197</c:v>
                </c:pt>
                <c:pt idx="19">
                  <c:v>0.143552730594391</c:v>
                </c:pt>
                <c:pt idx="20">
                  <c:v>-9.1302346750514699E-2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2816"/>
        <c:axId val="120488704"/>
      </c:scatterChart>
      <c:valAx>
        <c:axId val="1204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88704"/>
        <c:crosses val="autoZero"/>
        <c:crossBetween val="midCat"/>
      </c:valAx>
      <c:valAx>
        <c:axId val="1204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8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Plots!$AA$2:$AA$22</c:f>
              <c:numCache>
                <c:formatCode>General</c:formatCode>
                <c:ptCount val="21"/>
                <c:pt idx="0">
                  <c:v>-0.16491037031047001</c:v>
                </c:pt>
                <c:pt idx="1">
                  <c:v>0.46156443133531599</c:v>
                </c:pt>
                <c:pt idx="2">
                  <c:v>0.131013501443598</c:v>
                </c:pt>
                <c:pt idx="5">
                  <c:v>0.63324606357265301</c:v>
                </c:pt>
                <c:pt idx="7">
                  <c:v>9.9295198023036504E-2</c:v>
                </c:pt>
                <c:pt idx="9">
                  <c:v>-0.55620028391526599</c:v>
                </c:pt>
                <c:pt idx="10">
                  <c:v>0.20610850678763801</c:v>
                </c:pt>
                <c:pt idx="11">
                  <c:v>0.157621227131548</c:v>
                </c:pt>
                <c:pt idx="12">
                  <c:v>-0.13784720508246401</c:v>
                </c:pt>
                <c:pt idx="13">
                  <c:v>-0.26942577283344799</c:v>
                </c:pt>
                <c:pt idx="14">
                  <c:v>-0.30983098611929799</c:v>
                </c:pt>
                <c:pt idx="15">
                  <c:v>-3.58713216262663E-2</c:v>
                </c:pt>
                <c:pt idx="16">
                  <c:v>-7.8117533472279399E-2</c:v>
                </c:pt>
                <c:pt idx="17">
                  <c:v>-7.5219008565222595E-2</c:v>
                </c:pt>
                <c:pt idx="18">
                  <c:v>-0.22043396672475599</c:v>
                </c:pt>
                <c:pt idx="19">
                  <c:v>0.20957084627321401</c:v>
                </c:pt>
                <c:pt idx="20">
                  <c:v>-5.0563325917534901E-2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9568"/>
        <c:axId val="120511104"/>
      </c:scatterChart>
      <c:valAx>
        <c:axId val="1205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511104"/>
        <c:crosses val="autoZero"/>
        <c:crossBetween val="midCat"/>
      </c:valAx>
      <c:valAx>
        <c:axId val="12051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0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Plots!$AB$2:$AB$22</c:f>
              <c:numCache>
                <c:formatCode>General</c:formatCode>
                <c:ptCount val="21"/>
                <c:pt idx="0">
                  <c:v>-0.20864093853330301</c:v>
                </c:pt>
                <c:pt idx="1">
                  <c:v>0.45335669733240103</c:v>
                </c:pt>
                <c:pt idx="2">
                  <c:v>0.11499237542058401</c:v>
                </c:pt>
                <c:pt idx="5">
                  <c:v>0.64937322639253203</c:v>
                </c:pt>
                <c:pt idx="7">
                  <c:v>3.7429815839963097E-2</c:v>
                </c:pt>
                <c:pt idx="9">
                  <c:v>-0.31208856713821898</c:v>
                </c:pt>
                <c:pt idx="10">
                  <c:v>0.18574361858280899</c:v>
                </c:pt>
                <c:pt idx="11">
                  <c:v>0.14423386229860499</c:v>
                </c:pt>
                <c:pt idx="12">
                  <c:v>-0.152890918913897</c:v>
                </c:pt>
                <c:pt idx="13">
                  <c:v>-0.27818243198155002</c:v>
                </c:pt>
                <c:pt idx="14">
                  <c:v>-0.34608475497409202</c:v>
                </c:pt>
                <c:pt idx="15">
                  <c:v>-5.0498346966558999E-2</c:v>
                </c:pt>
                <c:pt idx="16">
                  <c:v>-8.3819484529133195E-2</c:v>
                </c:pt>
                <c:pt idx="17">
                  <c:v>-7.4236887477901498E-2</c:v>
                </c:pt>
                <c:pt idx="18">
                  <c:v>-0.224270262889564</c:v>
                </c:pt>
                <c:pt idx="19">
                  <c:v>0.21345572097083301</c:v>
                </c:pt>
                <c:pt idx="20">
                  <c:v>-6.7872723433507698E-2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0160"/>
        <c:axId val="120554240"/>
      </c:scatterChart>
      <c:valAx>
        <c:axId val="12054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554240"/>
        <c:crosses val="autoZero"/>
        <c:crossBetween val="midCat"/>
      </c:valAx>
      <c:valAx>
        <c:axId val="12055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540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Bcd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Plots!$AK$2:$AK$26</c:f>
              <c:numCache>
                <c:formatCode>General</c:formatCode>
                <c:ptCount val="25"/>
                <c:pt idx="0">
                  <c:v>0.80366325101756764</c:v>
                </c:pt>
                <c:pt idx="1">
                  <c:v>0.73441268811901939</c:v>
                </c:pt>
                <c:pt idx="2">
                  <c:v>0.63501948278406817</c:v>
                </c:pt>
                <c:pt idx="3">
                  <c:v>0.55521832407221883</c:v>
                </c:pt>
                <c:pt idx="4">
                  <c:v>0.50276128941839482</c:v>
                </c:pt>
                <c:pt idx="5">
                  <c:v>0.4652539438031133</c:v>
                </c:pt>
                <c:pt idx="6">
                  <c:v>0.43320966061741017</c:v>
                </c:pt>
                <c:pt idx="7">
                  <c:v>0.407373035797855</c:v>
                </c:pt>
                <c:pt idx="8">
                  <c:v>0.38525019512134273</c:v>
                </c:pt>
                <c:pt idx="9">
                  <c:v>0.36448649270029676</c:v>
                </c:pt>
                <c:pt idx="10">
                  <c:v>0.34682794373736542</c:v>
                </c:pt>
                <c:pt idx="11">
                  <c:v>0.32991032419263394</c:v>
                </c:pt>
                <c:pt idx="12">
                  <c:v>0.31345979719250489</c:v>
                </c:pt>
                <c:pt idx="13">
                  <c:v>0.29832611569472961</c:v>
                </c:pt>
                <c:pt idx="14">
                  <c:v>0.28125255549453254</c:v>
                </c:pt>
                <c:pt idx="15">
                  <c:v>0.26615029613647401</c:v>
                </c:pt>
                <c:pt idx="16">
                  <c:v>0.2475831585588035</c:v>
                </c:pt>
                <c:pt idx="17">
                  <c:v>0.23829321534623807</c:v>
                </c:pt>
                <c:pt idx="18">
                  <c:v>0.23205541294789578</c:v>
                </c:pt>
                <c:pt idx="19">
                  <c:v>0.21994693078386121</c:v>
                </c:pt>
                <c:pt idx="20">
                  <c:v>0.20586224622231192</c:v>
                </c:pt>
                <c:pt idx="21">
                  <c:v>0.20021394506107598</c:v>
                </c:pt>
                <c:pt idx="22">
                  <c:v>0.19473855711396149</c:v>
                </c:pt>
                <c:pt idx="23">
                  <c:v>0.17681016733959271</c:v>
                </c:pt>
                <c:pt idx="24">
                  <c:v>0.17040048365615137</c:v>
                </c:pt>
              </c:numCache>
            </c:numRef>
          </c:xVal>
          <c:yVal>
            <c:numRef>
              <c:f>Plots!$AL$2:$AL$26</c:f>
              <c:numCache>
                <c:formatCode>General</c:formatCode>
                <c:ptCount val="25"/>
                <c:pt idx="0">
                  <c:v>0.8467476883363485</c:v>
                </c:pt>
                <c:pt idx="1">
                  <c:v>0.54015951306074184</c:v>
                </c:pt>
                <c:pt idx="2">
                  <c:v>1.0468970134355049</c:v>
                </c:pt>
                <c:pt idx="3">
                  <c:v>1.233929015482002</c:v>
                </c:pt>
                <c:pt idx="4">
                  <c:v>1.2640193534692383</c:v>
                </c:pt>
                <c:pt idx="5">
                  <c:v>1.4048242012895031</c:v>
                </c:pt>
                <c:pt idx="6">
                  <c:v>1.5112774702829153</c:v>
                </c:pt>
                <c:pt idx="7">
                  <c:v>1.6994251930398514</c:v>
                </c:pt>
                <c:pt idx="8">
                  <c:v>1.8998043590074563</c:v>
                </c:pt>
                <c:pt idx="9">
                  <c:v>2.1413687904253154</c:v>
                </c:pt>
                <c:pt idx="10">
                  <c:v>2.3691862632101821</c:v>
                </c:pt>
                <c:pt idx="11">
                  <c:v>2.5843386444074077</c:v>
                </c:pt>
                <c:pt idx="12">
                  <c:v>2.7432545024965678</c:v>
                </c:pt>
                <c:pt idx="13">
                  <c:v>2.9615241627188471</c:v>
                </c:pt>
                <c:pt idx="14">
                  <c:v>2.9535731632353062</c:v>
                </c:pt>
                <c:pt idx="15">
                  <c:v>2.9133914605993816</c:v>
                </c:pt>
                <c:pt idx="16">
                  <c:v>2.5664104283130631</c:v>
                </c:pt>
                <c:pt idx="17">
                  <c:v>3.1125518992318604</c:v>
                </c:pt>
                <c:pt idx="18">
                  <c:v>3.2078544970943761</c:v>
                </c:pt>
                <c:pt idx="19">
                  <c:v>3.1734927944319207</c:v>
                </c:pt>
                <c:pt idx="20">
                  <c:v>2.6342858389603254</c:v>
                </c:pt>
                <c:pt idx="21">
                  <c:v>4.3368607503094854</c:v>
                </c:pt>
                <c:pt idx="22">
                  <c:v>6.4183488802813491</c:v>
                </c:pt>
                <c:pt idx="23">
                  <c:v>3.5444794234955994</c:v>
                </c:pt>
                <c:pt idx="24">
                  <c:v>5.0340232703267551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ysClr val="windowText" lastClr="000000"/>
              </a:solidFill>
              <a:prstDash val="lgDashDotDot"/>
            </a:ln>
          </c:spPr>
          <c:marker>
            <c:symbol val="none"/>
          </c:marker>
          <c:xVal>
            <c:numRef>
              <c:f>Plots!$AN$2:$AN$3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Plots!$AO$2:$AO$3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3008"/>
        <c:axId val="120604928"/>
      </c:scatterChart>
      <c:valAx>
        <c:axId val="1206030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20604928"/>
        <c:crosses val="autoZero"/>
        <c:crossBetween val="midCat"/>
      </c:valAx>
      <c:valAx>
        <c:axId val="120604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6030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486.77520606980801</c:v>
                </c:pt>
                <c:pt idx="2">
                  <c:v>515.24247543603803</c:v>
                </c:pt>
                <c:pt idx="3">
                  <c:v>454.75560762738201</c:v>
                </c:pt>
                <c:pt idx="4">
                  <c:v>511.61780304123403</c:v>
                </c:pt>
                <c:pt idx="5">
                  <c:v>531.67167077501801</c:v>
                </c:pt>
                <c:pt idx="6">
                  <c:v>448.49432257484801</c:v>
                </c:pt>
                <c:pt idx="7">
                  <c:v>583.62562426983197</c:v>
                </c:pt>
                <c:pt idx="8">
                  <c:v>455.822045123973</c:v>
                </c:pt>
                <c:pt idx="10">
                  <c:v>478.31058149314998</c:v>
                </c:pt>
                <c:pt idx="12">
                  <c:v>376.38295684486297</c:v>
                </c:pt>
                <c:pt idx="13">
                  <c:v>292.608529202569</c:v>
                </c:pt>
                <c:pt idx="14">
                  <c:v>442.69205329387103</c:v>
                </c:pt>
                <c:pt idx="15">
                  <c:v>441.39936762229399</c:v>
                </c:pt>
                <c:pt idx="16">
                  <c:v>377.13421648854103</c:v>
                </c:pt>
                <c:pt idx="18">
                  <c:v>325.45940489620801</c:v>
                </c:pt>
                <c:pt idx="19">
                  <c:v>491.46402520016602</c:v>
                </c:pt>
                <c:pt idx="20">
                  <c:v>490.37603617700597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5776"/>
        <c:axId val="120637312"/>
      </c:scatterChart>
      <c:valAx>
        <c:axId val="12063577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0637312"/>
        <c:crosses val="autoZero"/>
        <c:crossBetween val="midCat"/>
      </c:valAx>
      <c:valAx>
        <c:axId val="12063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063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Sheet2!$E$2:$E$22</c:f>
              <c:numCache>
                <c:formatCode>General</c:formatCode>
                <c:ptCount val="21"/>
                <c:pt idx="0">
                  <c:v>421.82692225223099</c:v>
                </c:pt>
                <c:pt idx="1">
                  <c:v>593.62294277669605</c:v>
                </c:pt>
                <c:pt idx="2">
                  <c:v>428.98270508884599</c:v>
                </c:pt>
                <c:pt idx="3">
                  <c:v>380.92881555027998</c:v>
                </c:pt>
                <c:pt idx="4">
                  <c:v>376.53183449621702</c:v>
                </c:pt>
                <c:pt idx="5">
                  <c:v>428.95079785887799</c:v>
                </c:pt>
                <c:pt idx="6">
                  <c:v>366.72852098660701</c:v>
                </c:pt>
                <c:pt idx="7">
                  <c:v>567.51874728461905</c:v>
                </c:pt>
                <c:pt idx="8">
                  <c:v>360.92169627846499</c:v>
                </c:pt>
                <c:pt idx="9">
                  <c:v>452.96061552044398</c:v>
                </c:pt>
                <c:pt idx="10">
                  <c:v>457.266611562452</c:v>
                </c:pt>
                <c:pt idx="11">
                  <c:v>485.43664766692098</c:v>
                </c:pt>
                <c:pt idx="12">
                  <c:v>328.52895564348302</c:v>
                </c:pt>
                <c:pt idx="13">
                  <c:v>263.20323932065702</c:v>
                </c:pt>
                <c:pt idx="14">
                  <c:v>398.67989704478998</c:v>
                </c:pt>
                <c:pt idx="15">
                  <c:v>423.85875337919703</c:v>
                </c:pt>
                <c:pt idx="16">
                  <c:v>336.52891596636101</c:v>
                </c:pt>
                <c:pt idx="17">
                  <c:v>457.69589666550701</c:v>
                </c:pt>
                <c:pt idx="18">
                  <c:v>278.59324846541398</c:v>
                </c:pt>
                <c:pt idx="19">
                  <c:v>441.67931665866303</c:v>
                </c:pt>
                <c:pt idx="20">
                  <c:v>446.02954494962597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9600"/>
        <c:axId val="120651136"/>
      </c:scatterChart>
      <c:valAx>
        <c:axId val="12064960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0651136"/>
        <c:crosses val="autoZero"/>
        <c:crossBetween val="midCat"/>
      </c:valAx>
      <c:valAx>
        <c:axId val="120651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064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Sheet2!$F$2:$F$22</c:f>
              <c:numCache>
                <c:formatCode>General</c:formatCode>
                <c:ptCount val="21"/>
                <c:pt idx="0">
                  <c:v>352.95074601945601</c:v>
                </c:pt>
                <c:pt idx="1">
                  <c:v>558.92746277174604</c:v>
                </c:pt>
                <c:pt idx="2">
                  <c:v>366.78819424175998</c:v>
                </c:pt>
                <c:pt idx="3">
                  <c:v>324.59025524881901</c:v>
                </c:pt>
                <c:pt idx="4">
                  <c:v>313.00925616533198</c:v>
                </c:pt>
                <c:pt idx="5">
                  <c:v>398.57300177004601</c:v>
                </c:pt>
                <c:pt idx="6">
                  <c:v>325.40171882932401</c:v>
                </c:pt>
                <c:pt idx="7">
                  <c:v>551.38585078190602</c:v>
                </c:pt>
                <c:pt idx="8">
                  <c:v>325.712037692835</c:v>
                </c:pt>
                <c:pt idx="9">
                  <c:v>386.01217353517899</c:v>
                </c:pt>
                <c:pt idx="10">
                  <c:v>422.11342619598901</c:v>
                </c:pt>
                <c:pt idx="11">
                  <c:v>385.99033990811103</c:v>
                </c:pt>
                <c:pt idx="12">
                  <c:v>292.33579760697802</c:v>
                </c:pt>
                <c:pt idx="13">
                  <c:v>244.405505837774</c:v>
                </c:pt>
                <c:pt idx="14">
                  <c:v>339.57783633973497</c:v>
                </c:pt>
                <c:pt idx="15">
                  <c:v>335.64667357800602</c:v>
                </c:pt>
                <c:pt idx="16">
                  <c:v>307.53424101959598</c:v>
                </c:pt>
                <c:pt idx="17">
                  <c:v>353.136906473078</c:v>
                </c:pt>
                <c:pt idx="18">
                  <c:v>241.22581022324499</c:v>
                </c:pt>
                <c:pt idx="19">
                  <c:v>366.677097650907</c:v>
                </c:pt>
                <c:pt idx="20">
                  <c:v>327.52556205528401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2576"/>
        <c:axId val="120714368"/>
      </c:scatterChart>
      <c:valAx>
        <c:axId val="12071257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0714368"/>
        <c:crosses val="autoZero"/>
        <c:crossBetween val="midCat"/>
      </c:valAx>
      <c:valAx>
        <c:axId val="120714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071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Plots!$F$2:$F$22</c:f>
              <c:numCache>
                <c:formatCode>General</c:formatCode>
                <c:ptCount val="21"/>
                <c:pt idx="0">
                  <c:v>-1.4303337055219899E-2</c:v>
                </c:pt>
                <c:pt idx="1">
                  <c:v>0.56093432609413696</c:v>
                </c:pt>
                <c:pt idx="2">
                  <c:v>2.4340940341049801E-2</c:v>
                </c:pt>
                <c:pt idx="3">
                  <c:v>-9.3506572711654606E-2</c:v>
                </c:pt>
                <c:pt idx="4">
                  <c:v>-0.125849193541616</c:v>
                </c:pt>
                <c:pt idx="5">
                  <c:v>0.113107373239443</c:v>
                </c:pt>
                <c:pt idx="6">
                  <c:v>-9.1240372817119705E-2</c:v>
                </c:pt>
                <c:pt idx="7">
                  <c:v>0.53987262880224396</c:v>
                </c:pt>
                <c:pt idx="8">
                  <c:v>-9.0373735554947904E-2</c:v>
                </c:pt>
                <c:pt idx="9">
                  <c:v>7.8028352683274599E-2</c:v>
                </c:pt>
                <c:pt idx="10">
                  <c:v>0.17884945782955899</c:v>
                </c:pt>
                <c:pt idx="11">
                  <c:v>7.7967377225414497E-2</c:v>
                </c:pt>
                <c:pt idx="12">
                  <c:v>-0.18358461227161099</c:v>
                </c:pt>
                <c:pt idx="13">
                  <c:v>-0.31744104743627599</c:v>
                </c:pt>
                <c:pt idx="14">
                  <c:v>-5.1650283035145503E-2</c:v>
                </c:pt>
                <c:pt idx="15">
                  <c:v>-6.2628965073448395E-2</c:v>
                </c:pt>
                <c:pt idx="16">
                  <c:v>-0.14113944074915899</c:v>
                </c:pt>
                <c:pt idx="17">
                  <c:v>-1.37834408941371E-2</c:v>
                </c:pt>
                <c:pt idx="18">
                  <c:v>-0.32632108350864403</c:v>
                </c:pt>
                <c:pt idx="19">
                  <c:v>2.4030677393305801E-2</c:v>
                </c:pt>
                <c:pt idx="20">
                  <c:v>-8.5309048959451697E-2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6416"/>
        <c:axId val="116878720"/>
      </c:scatterChart>
      <c:valAx>
        <c:axId val="1168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878720"/>
        <c:crosses val="autoZero"/>
        <c:crossBetween val="midCat"/>
      </c:valAx>
      <c:valAx>
        <c:axId val="11687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7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Sheet2!$G$2:$G$22</c:f>
              <c:numCache>
                <c:formatCode>General</c:formatCode>
                <c:ptCount val="21"/>
                <c:pt idx="0">
                  <c:v>294.58018529006398</c:v>
                </c:pt>
                <c:pt idx="1">
                  <c:v>496.93311939494203</c:v>
                </c:pt>
                <c:pt idx="2">
                  <c:v>334.45873436638198</c:v>
                </c:pt>
                <c:pt idx="3">
                  <c:v>286.12462370830798</c:v>
                </c:pt>
                <c:pt idx="4">
                  <c:v>280.42042257411498</c:v>
                </c:pt>
                <c:pt idx="5">
                  <c:v>353.89193748501202</c:v>
                </c:pt>
                <c:pt idx="6">
                  <c:v>300.07169914600098</c:v>
                </c:pt>
                <c:pt idx="7">
                  <c:v>416.16952732997498</c:v>
                </c:pt>
                <c:pt idx="8">
                  <c:v>297.47443049988198</c:v>
                </c:pt>
                <c:pt idx="9">
                  <c:v>343.71226558964997</c:v>
                </c:pt>
                <c:pt idx="10">
                  <c:v>373.58252198786198</c:v>
                </c:pt>
                <c:pt idx="11">
                  <c:v>331.31214556690298</c:v>
                </c:pt>
                <c:pt idx="12">
                  <c:v>270.12933959279201</c:v>
                </c:pt>
                <c:pt idx="13">
                  <c:v>225.745685246302</c:v>
                </c:pt>
                <c:pt idx="14">
                  <c:v>294.94765693693103</c:v>
                </c:pt>
                <c:pt idx="15">
                  <c:v>275.74563122921103</c:v>
                </c:pt>
                <c:pt idx="16">
                  <c:v>285.94063658309398</c:v>
                </c:pt>
                <c:pt idx="17">
                  <c:v>296.79199238819001</c:v>
                </c:pt>
                <c:pt idx="18">
                  <c:v>220.124464501652</c:v>
                </c:pt>
                <c:pt idx="19">
                  <c:v>311.57965895926498</c:v>
                </c:pt>
                <c:pt idx="20">
                  <c:v>284.82575085774198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24960"/>
        <c:axId val="120826496"/>
      </c:scatterChart>
      <c:valAx>
        <c:axId val="12082496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0826496"/>
        <c:crosses val="autoZero"/>
        <c:crossBetween val="midCat"/>
      </c:valAx>
      <c:valAx>
        <c:axId val="120826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0824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Sheet2!$H$2:$H$22</c:f>
              <c:numCache>
                <c:formatCode>General</c:formatCode>
                <c:ptCount val="21"/>
                <c:pt idx="0">
                  <c:v>281.16394390518798</c:v>
                </c:pt>
                <c:pt idx="1">
                  <c:v>377.02736413467699</c:v>
                </c:pt>
                <c:pt idx="2">
                  <c:v>308.47812515785199</c:v>
                </c:pt>
                <c:pt idx="3">
                  <c:v>265.03924118645801</c:v>
                </c:pt>
                <c:pt idx="4">
                  <c:v>256.66895023973399</c:v>
                </c:pt>
                <c:pt idx="5">
                  <c:v>334.87171756137701</c:v>
                </c:pt>
                <c:pt idx="6">
                  <c:v>278.39647572551598</c:v>
                </c:pt>
                <c:pt idx="7">
                  <c:v>352.173702111365</c:v>
                </c:pt>
                <c:pt idx="8">
                  <c:v>274.15417641150901</c:v>
                </c:pt>
                <c:pt idx="9">
                  <c:v>323.31765928077999</c:v>
                </c:pt>
                <c:pt idx="10">
                  <c:v>332.25741927739</c:v>
                </c:pt>
                <c:pt idx="11">
                  <c:v>298.69557327329602</c:v>
                </c:pt>
                <c:pt idx="12">
                  <c:v>252.47878925865101</c:v>
                </c:pt>
                <c:pt idx="13">
                  <c:v>208.789253596338</c:v>
                </c:pt>
                <c:pt idx="14">
                  <c:v>269.12326610425401</c:v>
                </c:pt>
                <c:pt idx="15">
                  <c:v>257.10219473743001</c:v>
                </c:pt>
                <c:pt idx="16">
                  <c:v>262.47492587025602</c:v>
                </c:pt>
                <c:pt idx="17">
                  <c:v>268.94301012570003</c:v>
                </c:pt>
                <c:pt idx="18">
                  <c:v>205.05838131252199</c:v>
                </c:pt>
                <c:pt idx="19">
                  <c:v>284.825733005389</c:v>
                </c:pt>
                <c:pt idx="20">
                  <c:v>262.35778107169199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42880"/>
        <c:axId val="120844672"/>
      </c:scatterChart>
      <c:valAx>
        <c:axId val="12084288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0844672"/>
        <c:crosses val="autoZero"/>
        <c:crossBetween val="midCat"/>
      </c:valAx>
      <c:valAx>
        <c:axId val="12084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084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Sheet2!$I$2:$I$22</c:f>
              <c:numCache>
                <c:formatCode>General</c:formatCode>
                <c:ptCount val="21"/>
                <c:pt idx="0">
                  <c:v>260.349679714437</c:v>
                </c:pt>
                <c:pt idx="1">
                  <c:v>344.55951809438102</c:v>
                </c:pt>
                <c:pt idx="2">
                  <c:v>286.50645436529402</c:v>
                </c:pt>
                <c:pt idx="3">
                  <c:v>245.410222272954</c:v>
                </c:pt>
                <c:pt idx="4">
                  <c:v>244.61258697901101</c:v>
                </c:pt>
                <c:pt idx="5">
                  <c:v>321.72134608509799</c:v>
                </c:pt>
                <c:pt idx="6">
                  <c:v>258.87072499621502</c:v>
                </c:pt>
                <c:pt idx="7">
                  <c:v>317.88117332115303</c:v>
                </c:pt>
                <c:pt idx="8">
                  <c:v>254.159802207132</c:v>
                </c:pt>
                <c:pt idx="9">
                  <c:v>295.377910616007</c:v>
                </c:pt>
                <c:pt idx="10">
                  <c:v>300.72503460251397</c:v>
                </c:pt>
                <c:pt idx="11">
                  <c:v>276.331310532327</c:v>
                </c:pt>
                <c:pt idx="12">
                  <c:v>235.13043926057401</c:v>
                </c:pt>
                <c:pt idx="13">
                  <c:v>190.11067589536</c:v>
                </c:pt>
                <c:pt idx="14">
                  <c:v>245.04894330485001</c:v>
                </c:pt>
                <c:pt idx="15">
                  <c:v>241.756661290804</c:v>
                </c:pt>
                <c:pt idx="16">
                  <c:v>240.755125762451</c:v>
                </c:pt>
                <c:pt idx="17">
                  <c:v>241.517268586737</c:v>
                </c:pt>
                <c:pt idx="18">
                  <c:v>194.666396723395</c:v>
                </c:pt>
                <c:pt idx="19">
                  <c:v>266.92714569715099</c:v>
                </c:pt>
                <c:pt idx="20">
                  <c:v>246.83976941853601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4416"/>
        <c:axId val="121005952"/>
      </c:scatterChart>
      <c:valAx>
        <c:axId val="12100441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1005952"/>
        <c:crosses val="autoZero"/>
        <c:crossBetween val="midCat"/>
      </c:valAx>
      <c:valAx>
        <c:axId val="12100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00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Sheet2!$J$2:$J$22</c:f>
              <c:numCache>
                <c:formatCode>General</c:formatCode>
                <c:ptCount val="21"/>
                <c:pt idx="0">
                  <c:v>247.577115449019</c:v>
                </c:pt>
                <c:pt idx="1">
                  <c:v>317.066209587635</c:v>
                </c:pt>
                <c:pt idx="2">
                  <c:v>262.75337399364798</c:v>
                </c:pt>
                <c:pt idx="3">
                  <c:v>232.50175839651601</c:v>
                </c:pt>
                <c:pt idx="4">
                  <c:v>222.68806022123599</c:v>
                </c:pt>
                <c:pt idx="5">
                  <c:v>310.95976514859399</c:v>
                </c:pt>
                <c:pt idx="6">
                  <c:v>236.82550975692999</c:v>
                </c:pt>
                <c:pt idx="7">
                  <c:v>296.22454336179402</c:v>
                </c:pt>
                <c:pt idx="8">
                  <c:v>236.018627094734</c:v>
                </c:pt>
                <c:pt idx="9">
                  <c:v>269.621759419797</c:v>
                </c:pt>
                <c:pt idx="10">
                  <c:v>279.50645632886</c:v>
                </c:pt>
                <c:pt idx="11">
                  <c:v>257.57486636404599</c:v>
                </c:pt>
                <c:pt idx="12">
                  <c:v>219.83708088087201</c:v>
                </c:pt>
                <c:pt idx="13">
                  <c:v>177.047562014997</c:v>
                </c:pt>
                <c:pt idx="14">
                  <c:v>221.07373468192</c:v>
                </c:pt>
                <c:pt idx="15">
                  <c:v>226.82533055390999</c:v>
                </c:pt>
                <c:pt idx="16">
                  <c:v>222.40031473815401</c:v>
                </c:pt>
                <c:pt idx="17">
                  <c:v>220.14172627611501</c:v>
                </c:pt>
                <c:pt idx="18">
                  <c:v>185.20725516471501</c:v>
                </c:pt>
                <c:pt idx="19">
                  <c:v>251.984297274997</c:v>
                </c:pt>
                <c:pt idx="20">
                  <c:v>235.973658489401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71488"/>
        <c:axId val="121073024"/>
      </c:scatterChart>
      <c:valAx>
        <c:axId val="12107148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1073024"/>
        <c:crosses val="autoZero"/>
        <c:crossBetween val="midCat"/>
      </c:valAx>
      <c:valAx>
        <c:axId val="121073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07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Sheet2!$K$2:$K$22</c:f>
              <c:numCache>
                <c:formatCode>General</c:formatCode>
                <c:ptCount val="21"/>
                <c:pt idx="0">
                  <c:v>238.21207831396401</c:v>
                </c:pt>
                <c:pt idx="1">
                  <c:v>295.96615643428203</c:v>
                </c:pt>
                <c:pt idx="2">
                  <c:v>245.24764043644501</c:v>
                </c:pt>
                <c:pt idx="3">
                  <c:v>220.330145945786</c:v>
                </c:pt>
                <c:pt idx="4">
                  <c:v>211.12711857395001</c:v>
                </c:pt>
                <c:pt idx="5">
                  <c:v>301.20042205463301</c:v>
                </c:pt>
                <c:pt idx="6">
                  <c:v>218.206223493425</c:v>
                </c:pt>
                <c:pt idx="7">
                  <c:v>276.26177799926899</c:v>
                </c:pt>
                <c:pt idx="8">
                  <c:v>222.34231630074899</c:v>
                </c:pt>
                <c:pt idx="9">
                  <c:v>254.87859354250301</c:v>
                </c:pt>
                <c:pt idx="10">
                  <c:v>263.32739478380398</c:v>
                </c:pt>
                <c:pt idx="11">
                  <c:v>239.68658549725399</c:v>
                </c:pt>
                <c:pt idx="12">
                  <c:v>205.093623372607</c:v>
                </c:pt>
                <c:pt idx="13">
                  <c:v>165.76976355721499</c:v>
                </c:pt>
                <c:pt idx="14">
                  <c:v>200.88443121997699</c:v>
                </c:pt>
                <c:pt idx="15">
                  <c:v>213.43191315299899</c:v>
                </c:pt>
                <c:pt idx="16">
                  <c:v>208.80145117352501</c:v>
                </c:pt>
                <c:pt idx="17">
                  <c:v>204.319409215951</c:v>
                </c:pt>
                <c:pt idx="18">
                  <c:v>175.31486382982499</c:v>
                </c:pt>
                <c:pt idx="19">
                  <c:v>240.904728749067</c:v>
                </c:pt>
                <c:pt idx="20">
                  <c:v>222.56055066139101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85312"/>
        <c:axId val="121087104"/>
      </c:scatterChart>
      <c:valAx>
        <c:axId val="12108531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1087104"/>
        <c:crosses val="autoZero"/>
        <c:crossBetween val="midCat"/>
      </c:valAx>
      <c:valAx>
        <c:axId val="121087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08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Sheet2!$L$2:$L$22</c:f>
              <c:numCache>
                <c:formatCode>General</c:formatCode>
                <c:ptCount val="21"/>
                <c:pt idx="0">
                  <c:v>226.88482884067901</c:v>
                </c:pt>
                <c:pt idx="1">
                  <c:v>278.26987978504098</c:v>
                </c:pt>
                <c:pt idx="2">
                  <c:v>234.222019275642</c:v>
                </c:pt>
                <c:pt idx="3">
                  <c:v>208.64788694676199</c:v>
                </c:pt>
                <c:pt idx="4">
                  <c:v>200.853292250788</c:v>
                </c:pt>
                <c:pt idx="5">
                  <c:v>291.33313257677003</c:v>
                </c:pt>
                <c:pt idx="6">
                  <c:v>204.24684576876101</c:v>
                </c:pt>
                <c:pt idx="7">
                  <c:v>258.828342166016</c:v>
                </c:pt>
                <c:pt idx="8">
                  <c:v>208.47607561176599</c:v>
                </c:pt>
                <c:pt idx="9">
                  <c:v>244.235980609466</c:v>
                </c:pt>
                <c:pt idx="10">
                  <c:v>250.063085252218</c:v>
                </c:pt>
                <c:pt idx="11">
                  <c:v>224.499122551818</c:v>
                </c:pt>
                <c:pt idx="12">
                  <c:v>193.964834657875</c:v>
                </c:pt>
                <c:pt idx="13">
                  <c:v>158.36804658067601</c:v>
                </c:pt>
                <c:pt idx="14">
                  <c:v>188.83043237739</c:v>
                </c:pt>
                <c:pt idx="15">
                  <c:v>199.64271814858901</c:v>
                </c:pt>
                <c:pt idx="16">
                  <c:v>197.02488849007401</c:v>
                </c:pt>
                <c:pt idx="17">
                  <c:v>189.987105877695</c:v>
                </c:pt>
                <c:pt idx="18">
                  <c:v>165.178032493214</c:v>
                </c:pt>
                <c:pt idx="19">
                  <c:v>229.67612306687701</c:v>
                </c:pt>
                <c:pt idx="20">
                  <c:v>208.66910275681201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14080"/>
        <c:axId val="121215616"/>
      </c:scatterChart>
      <c:valAx>
        <c:axId val="12121408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1215616"/>
        <c:crosses val="autoZero"/>
        <c:crossBetween val="midCat"/>
      </c:valAx>
      <c:valAx>
        <c:axId val="121215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121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Sheet2!$M$2:$M$22</c:f>
              <c:numCache>
                <c:formatCode>General</c:formatCode>
                <c:ptCount val="21"/>
                <c:pt idx="0">
                  <c:v>218.74642972842699</c:v>
                </c:pt>
                <c:pt idx="1">
                  <c:v>258.91362830096</c:v>
                </c:pt>
                <c:pt idx="2">
                  <c:v>225.64216034978401</c:v>
                </c:pt>
                <c:pt idx="3">
                  <c:v>196.49434871717301</c:v>
                </c:pt>
                <c:pt idx="4">
                  <c:v>187.94707207974099</c:v>
                </c:pt>
                <c:pt idx="5">
                  <c:v>281.03843840659403</c:v>
                </c:pt>
                <c:pt idx="6">
                  <c:v>191.92095570369099</c:v>
                </c:pt>
                <c:pt idx="7">
                  <c:v>246.15020352868899</c:v>
                </c:pt>
                <c:pt idx="8">
                  <c:v>198.226488441973</c:v>
                </c:pt>
                <c:pt idx="9">
                  <c:v>234.16781981230099</c:v>
                </c:pt>
                <c:pt idx="10">
                  <c:v>236.86766037882501</c:v>
                </c:pt>
                <c:pt idx="11">
                  <c:v>212.56292564063</c:v>
                </c:pt>
                <c:pt idx="12">
                  <c:v>184.58887027695101</c:v>
                </c:pt>
                <c:pt idx="13">
                  <c:v>150.63538267118</c:v>
                </c:pt>
                <c:pt idx="14">
                  <c:v>177.37148528681601</c:v>
                </c:pt>
                <c:pt idx="15">
                  <c:v>186.873505278018</c:v>
                </c:pt>
                <c:pt idx="16">
                  <c:v>186.70277279888401</c:v>
                </c:pt>
                <c:pt idx="17">
                  <c:v>169.04513203653599</c:v>
                </c:pt>
                <c:pt idx="18">
                  <c:v>156.75173416383899</c:v>
                </c:pt>
                <c:pt idx="19">
                  <c:v>218.96668190515501</c:v>
                </c:pt>
                <c:pt idx="20">
                  <c:v>196.416768501082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3216"/>
        <c:axId val="123683200"/>
      </c:scatterChart>
      <c:valAx>
        <c:axId val="12367321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3683200"/>
        <c:crosses val="autoZero"/>
        <c:crossBetween val="midCat"/>
      </c:valAx>
      <c:valAx>
        <c:axId val="12368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367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Sheet2!$N$2:$N$22</c:f>
              <c:numCache>
                <c:formatCode>General</c:formatCode>
                <c:ptCount val="21"/>
                <c:pt idx="0">
                  <c:v>211.29458179922199</c:v>
                </c:pt>
                <c:pt idx="1">
                  <c:v>247.981574137103</c:v>
                </c:pt>
                <c:pt idx="2">
                  <c:v>217.98355080817299</c:v>
                </c:pt>
                <c:pt idx="3">
                  <c:v>186.77597724880701</c:v>
                </c:pt>
                <c:pt idx="4">
                  <c:v>171.19547368943</c:v>
                </c:pt>
                <c:pt idx="5">
                  <c:v>272.46897481099103</c:v>
                </c:pt>
                <c:pt idx="6">
                  <c:v>181.06372011334199</c:v>
                </c:pt>
                <c:pt idx="7">
                  <c:v>236.857759457924</c:v>
                </c:pt>
                <c:pt idx="8">
                  <c:v>187.57193298478401</c:v>
                </c:pt>
                <c:pt idx="9">
                  <c:v>223.40580531260801</c:v>
                </c:pt>
                <c:pt idx="10">
                  <c:v>225.44984358051801</c:v>
                </c:pt>
                <c:pt idx="11">
                  <c:v>202.22155437324699</c:v>
                </c:pt>
                <c:pt idx="12">
                  <c:v>175.99755141236199</c:v>
                </c:pt>
                <c:pt idx="13">
                  <c:v>142.947480402238</c:v>
                </c:pt>
                <c:pt idx="14">
                  <c:v>167.51847262145401</c:v>
                </c:pt>
                <c:pt idx="15">
                  <c:v>175.012732230176</c:v>
                </c:pt>
                <c:pt idx="16">
                  <c:v>178.253071740298</c:v>
                </c:pt>
                <c:pt idx="17">
                  <c:v>158.39165467680101</c:v>
                </c:pt>
                <c:pt idx="18">
                  <c:v>148.85647352958</c:v>
                </c:pt>
                <c:pt idx="19">
                  <c:v>209.49057448704801</c:v>
                </c:pt>
                <c:pt idx="20">
                  <c:v>186.189757603912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01984"/>
        <c:axId val="123803520"/>
      </c:scatterChart>
      <c:valAx>
        <c:axId val="123801984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3803520"/>
        <c:crosses val="autoZero"/>
        <c:crossBetween val="midCat"/>
      </c:valAx>
      <c:valAx>
        <c:axId val="12380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3801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Sheet2!$O$2:$O$22</c:f>
              <c:numCache>
                <c:formatCode>General</c:formatCode>
                <c:ptCount val="21"/>
                <c:pt idx="0">
                  <c:v>204.28938536898301</c:v>
                </c:pt>
                <c:pt idx="1">
                  <c:v>236.186384473526</c:v>
                </c:pt>
                <c:pt idx="2">
                  <c:v>210.60930326112799</c:v>
                </c:pt>
                <c:pt idx="3">
                  <c:v>178.845264373763</c:v>
                </c:pt>
                <c:pt idx="4">
                  <c:v>157.549507023914</c:v>
                </c:pt>
                <c:pt idx="5">
                  <c:v>259.88317429681501</c:v>
                </c:pt>
                <c:pt idx="6">
                  <c:v>171.295967430145</c:v>
                </c:pt>
                <c:pt idx="7">
                  <c:v>229.47152724433801</c:v>
                </c:pt>
                <c:pt idx="8">
                  <c:v>174.95700195079201</c:v>
                </c:pt>
                <c:pt idx="9">
                  <c:v>213.41259734745401</c:v>
                </c:pt>
                <c:pt idx="10">
                  <c:v>213.14219149690001</c:v>
                </c:pt>
                <c:pt idx="11">
                  <c:v>192.95483784472199</c:v>
                </c:pt>
                <c:pt idx="12">
                  <c:v>167.93677743992501</c:v>
                </c:pt>
                <c:pt idx="13">
                  <c:v>135.80047837464801</c:v>
                </c:pt>
                <c:pt idx="14">
                  <c:v>157.103667303886</c:v>
                </c:pt>
                <c:pt idx="15">
                  <c:v>164.862530115537</c:v>
                </c:pt>
                <c:pt idx="16">
                  <c:v>169.24639062037701</c:v>
                </c:pt>
                <c:pt idx="17">
                  <c:v>150.34603668775199</c:v>
                </c:pt>
                <c:pt idx="18">
                  <c:v>141.51730901509401</c:v>
                </c:pt>
                <c:pt idx="19">
                  <c:v>200.92713401315001</c:v>
                </c:pt>
                <c:pt idx="20">
                  <c:v>176.26274618490001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50976"/>
        <c:axId val="123952512"/>
      </c:scatterChart>
      <c:valAx>
        <c:axId val="12395097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3952512"/>
        <c:crosses val="autoZero"/>
        <c:crossBetween val="midCat"/>
      </c:valAx>
      <c:valAx>
        <c:axId val="123952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395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Sheet2!$P$2:$P$22</c:f>
              <c:numCache>
                <c:formatCode>General</c:formatCode>
                <c:ptCount val="21"/>
                <c:pt idx="0">
                  <c:v>194.518117000422</c:v>
                </c:pt>
                <c:pt idx="1">
                  <c:v>227.315482464924</c:v>
                </c:pt>
                <c:pt idx="2">
                  <c:v>203.51970687886001</c:v>
                </c:pt>
                <c:pt idx="3">
                  <c:v>166.91533133097701</c:v>
                </c:pt>
                <c:pt idx="4">
                  <c:v>132.75498642191999</c:v>
                </c:pt>
                <c:pt idx="5">
                  <c:v>254.66036512657701</c:v>
                </c:pt>
                <c:pt idx="6">
                  <c:v>163.33378705387199</c:v>
                </c:pt>
                <c:pt idx="7">
                  <c:v>221.047291457314</c:v>
                </c:pt>
                <c:pt idx="8">
                  <c:v>163.463577402022</c:v>
                </c:pt>
                <c:pt idx="9">
                  <c:v>201.15873957341299</c:v>
                </c:pt>
                <c:pt idx="10">
                  <c:v>203.99551014475</c:v>
                </c:pt>
                <c:pt idx="11">
                  <c:v>185.34939679172501</c:v>
                </c:pt>
                <c:pt idx="12">
                  <c:v>158.511623305933</c:v>
                </c:pt>
                <c:pt idx="13">
                  <c:v>129.10842275826801</c:v>
                </c:pt>
                <c:pt idx="14">
                  <c:v>150.02498368135701</c:v>
                </c:pt>
                <c:pt idx="15">
                  <c:v>156.63264900222001</c:v>
                </c:pt>
                <c:pt idx="16">
                  <c:v>162.355764686794</c:v>
                </c:pt>
                <c:pt idx="17">
                  <c:v>143.02856238553599</c:v>
                </c:pt>
                <c:pt idx="18">
                  <c:v>134.766603470316</c:v>
                </c:pt>
                <c:pt idx="19">
                  <c:v>193.383076318344</c:v>
                </c:pt>
                <c:pt idx="20">
                  <c:v>165.958959257732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67200"/>
        <c:axId val="124081280"/>
      </c:scatterChart>
      <c:valAx>
        <c:axId val="12406720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081280"/>
        <c:crosses val="autoZero"/>
        <c:crossBetween val="midCat"/>
      </c:valAx>
      <c:valAx>
        <c:axId val="1240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06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Plots!$G$2:$G$22</c:f>
              <c:numCache>
                <c:formatCode>General</c:formatCode>
                <c:ptCount val="21"/>
                <c:pt idx="0">
                  <c:v>-5.9072910528003598E-2</c:v>
                </c:pt>
                <c:pt idx="1">
                  <c:v>0.58726844860292704</c:v>
                </c:pt>
                <c:pt idx="2">
                  <c:v>6.8304316415480404E-2</c:v>
                </c:pt>
                <c:pt idx="3">
                  <c:v>-8.60810643219828E-2</c:v>
                </c:pt>
                <c:pt idx="4">
                  <c:v>-0.104301018137524</c:v>
                </c:pt>
                <c:pt idx="5">
                  <c:v>0.130376472529872</c:v>
                </c:pt>
                <c:pt idx="6">
                  <c:v>-4.1532307299127602E-2</c:v>
                </c:pt>
                <c:pt idx="7">
                  <c:v>0.32929912340148898</c:v>
                </c:pt>
                <c:pt idx="8">
                  <c:v>-4.9828318198038297E-2</c:v>
                </c:pt>
                <c:pt idx="9">
                  <c:v>9.78612881197196E-2</c:v>
                </c:pt>
                <c:pt idx="10">
                  <c:v>0.19327073796739599</c:v>
                </c:pt>
                <c:pt idx="11">
                  <c:v>5.8253706127678898E-2</c:v>
                </c:pt>
                <c:pt idx="12">
                  <c:v>-0.13717206391949499</c:v>
                </c:pt>
                <c:pt idx="13">
                  <c:v>-0.278939177899863</c:v>
                </c:pt>
                <c:pt idx="14">
                  <c:v>-5.7899158712995398E-2</c:v>
                </c:pt>
                <c:pt idx="15">
                  <c:v>-0.119232904373248</c:v>
                </c:pt>
                <c:pt idx="16">
                  <c:v>-8.6668742919773195E-2</c:v>
                </c:pt>
                <c:pt idx="17">
                  <c:v>-5.2008113507578203E-2</c:v>
                </c:pt>
                <c:pt idx="18">
                  <c:v>-0.29689408165326803</c:v>
                </c:pt>
                <c:pt idx="19">
                  <c:v>-4.7744000346145003E-3</c:v>
                </c:pt>
                <c:pt idx="20">
                  <c:v>-9.0229831659044704E-2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61600"/>
        <c:axId val="117627904"/>
      </c:scatterChart>
      <c:valAx>
        <c:axId val="11756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627904"/>
        <c:crosses val="autoZero"/>
        <c:crossBetween val="midCat"/>
      </c:valAx>
      <c:valAx>
        <c:axId val="1176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61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Sheet2!$Q$2:$Q$22</c:f>
              <c:numCache>
                <c:formatCode>General</c:formatCode>
                <c:ptCount val="21"/>
                <c:pt idx="0">
                  <c:v>184.57039028718401</c:v>
                </c:pt>
                <c:pt idx="1">
                  <c:v>219.59947256003801</c:v>
                </c:pt>
                <c:pt idx="2">
                  <c:v>195.47463927070999</c:v>
                </c:pt>
                <c:pt idx="3">
                  <c:v>151.74759144356901</c:v>
                </c:pt>
                <c:pt idx="4">
                  <c:v>122.023621682366</c:v>
                </c:pt>
                <c:pt idx="5">
                  <c:v>249.437555956339</c:v>
                </c:pt>
                <c:pt idx="6">
                  <c:v>156.28664334378601</c:v>
                </c:pt>
                <c:pt idx="7">
                  <c:v>212.46108777465</c:v>
                </c:pt>
                <c:pt idx="8">
                  <c:v>149.68545620664099</c:v>
                </c:pt>
                <c:pt idx="9">
                  <c:v>194.44653615161499</c:v>
                </c:pt>
                <c:pt idx="10">
                  <c:v>193.341574046885</c:v>
                </c:pt>
                <c:pt idx="11">
                  <c:v>178.03889526556401</c:v>
                </c:pt>
                <c:pt idx="12">
                  <c:v>149.12877458386799</c:v>
                </c:pt>
                <c:pt idx="13">
                  <c:v>122.689115487233</c:v>
                </c:pt>
                <c:pt idx="14">
                  <c:v>142.26833869930201</c:v>
                </c:pt>
                <c:pt idx="15">
                  <c:v>149.72977620287301</c:v>
                </c:pt>
                <c:pt idx="16">
                  <c:v>155.780138369334</c:v>
                </c:pt>
                <c:pt idx="17">
                  <c:v>136.21269559122101</c:v>
                </c:pt>
                <c:pt idx="18">
                  <c:v>125.662665126935</c:v>
                </c:pt>
                <c:pt idx="19">
                  <c:v>185.28990357755001</c:v>
                </c:pt>
                <c:pt idx="20">
                  <c:v>158.72408425773199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10336"/>
        <c:axId val="124111872"/>
      </c:scatterChart>
      <c:valAx>
        <c:axId val="12411033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111872"/>
        <c:crosses val="autoZero"/>
        <c:crossBetween val="midCat"/>
      </c:valAx>
      <c:valAx>
        <c:axId val="12411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11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Sheet2!$R$2:$R$22</c:f>
              <c:numCache>
                <c:formatCode>General</c:formatCode>
                <c:ptCount val="21"/>
                <c:pt idx="0">
                  <c:v>176.370648923391</c:v>
                </c:pt>
                <c:pt idx="1">
                  <c:v>212.53242499351799</c:v>
                </c:pt>
                <c:pt idx="2">
                  <c:v>186.727763539222</c:v>
                </c:pt>
                <c:pt idx="3">
                  <c:v>142.98582617461901</c:v>
                </c:pt>
                <c:pt idx="4">
                  <c:v>112.47748986654599</c:v>
                </c:pt>
                <c:pt idx="5">
                  <c:v>234.63834751594001</c:v>
                </c:pt>
                <c:pt idx="6">
                  <c:v>138.23445098064701</c:v>
                </c:pt>
                <c:pt idx="7">
                  <c:v>206.27786710670401</c:v>
                </c:pt>
                <c:pt idx="8">
                  <c:v>123.143128223136</c:v>
                </c:pt>
                <c:pt idx="9">
                  <c:v>185.76256224302901</c:v>
                </c:pt>
                <c:pt idx="10">
                  <c:v>184.956001342246</c:v>
                </c:pt>
                <c:pt idx="11">
                  <c:v>170.014761170095</c:v>
                </c:pt>
                <c:pt idx="12">
                  <c:v>141.09976599260801</c:v>
                </c:pt>
                <c:pt idx="13">
                  <c:v>114.950785272076</c:v>
                </c:pt>
                <c:pt idx="14">
                  <c:v>131.62120317229801</c:v>
                </c:pt>
                <c:pt idx="15">
                  <c:v>143.368958775685</c:v>
                </c:pt>
                <c:pt idx="16">
                  <c:v>148.13810589998201</c:v>
                </c:pt>
                <c:pt idx="17">
                  <c:v>130.79702134568501</c:v>
                </c:pt>
                <c:pt idx="18">
                  <c:v>117.269773010126</c:v>
                </c:pt>
                <c:pt idx="19">
                  <c:v>177.26497717957901</c:v>
                </c:pt>
                <c:pt idx="20">
                  <c:v>151.792232281601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44640"/>
        <c:axId val="124146432"/>
      </c:scatterChart>
      <c:valAx>
        <c:axId val="12414464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146432"/>
        <c:crosses val="autoZero"/>
        <c:crossBetween val="midCat"/>
      </c:valAx>
      <c:valAx>
        <c:axId val="124146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144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Sheet2!$S$2:$S$22</c:f>
              <c:numCache>
                <c:formatCode>General</c:formatCode>
                <c:ptCount val="21"/>
                <c:pt idx="0">
                  <c:v>169.783673172698</c:v>
                </c:pt>
                <c:pt idx="1">
                  <c:v>206.53816523436399</c:v>
                </c:pt>
                <c:pt idx="2">
                  <c:v>177.046385979002</c:v>
                </c:pt>
                <c:pt idx="3">
                  <c:v>131.786084226062</c:v>
                </c:pt>
                <c:pt idx="4">
                  <c:v>100.276555327361</c:v>
                </c:pt>
                <c:pt idx="5">
                  <c:v>218.889587962397</c:v>
                </c:pt>
                <c:pt idx="6">
                  <c:v>128.17994541902601</c:v>
                </c:pt>
                <c:pt idx="7">
                  <c:v>199.55488297880899</c:v>
                </c:pt>
                <c:pt idx="8">
                  <c:v>110.301490928105</c:v>
                </c:pt>
                <c:pt idx="9">
                  <c:v>174.60142563365901</c:v>
                </c:pt>
                <c:pt idx="10">
                  <c:v>177.05773177781799</c:v>
                </c:pt>
                <c:pt idx="11">
                  <c:v>163.609415646499</c:v>
                </c:pt>
                <c:pt idx="12">
                  <c:v>134.27071569758601</c:v>
                </c:pt>
                <c:pt idx="13">
                  <c:v>107.760335180886</c:v>
                </c:pt>
                <c:pt idx="14">
                  <c:v>123.687227883554</c:v>
                </c:pt>
                <c:pt idx="15">
                  <c:v>138.34674113527899</c:v>
                </c:pt>
                <c:pt idx="16">
                  <c:v>138.395360150106</c:v>
                </c:pt>
                <c:pt idx="17">
                  <c:v>126.54326351528201</c:v>
                </c:pt>
                <c:pt idx="18">
                  <c:v>109.94726731723</c:v>
                </c:pt>
                <c:pt idx="19">
                  <c:v>170.000329027096</c:v>
                </c:pt>
                <c:pt idx="20">
                  <c:v>145.01561232272101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7392"/>
        <c:axId val="124188928"/>
      </c:scatterChart>
      <c:valAx>
        <c:axId val="12418739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188928"/>
        <c:crosses val="autoZero"/>
        <c:crossBetween val="midCat"/>
      </c:valAx>
      <c:valAx>
        <c:axId val="12418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187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Sheet2!$T$2:$T$22</c:f>
              <c:numCache>
                <c:formatCode>General</c:formatCode>
                <c:ptCount val="21"/>
                <c:pt idx="0">
                  <c:v>150.40481845066401</c:v>
                </c:pt>
                <c:pt idx="1">
                  <c:v>199.74624426561101</c:v>
                </c:pt>
                <c:pt idx="2">
                  <c:v>166.527284279112</c:v>
                </c:pt>
                <c:pt idx="3">
                  <c:v>116.372116144901</c:v>
                </c:pt>
                <c:pt idx="4">
                  <c:v>83.201801377804401</c:v>
                </c:pt>
                <c:pt idx="5">
                  <c:v>209.681892578581</c:v>
                </c:pt>
                <c:pt idx="6">
                  <c:v>118.63049922875101</c:v>
                </c:pt>
                <c:pt idx="7">
                  <c:v>192.02691069719799</c:v>
                </c:pt>
                <c:pt idx="8">
                  <c:v>68.762989544640007</c:v>
                </c:pt>
                <c:pt idx="9">
                  <c:v>164.72791461691901</c:v>
                </c:pt>
                <c:pt idx="10">
                  <c:v>168.631433449669</c:v>
                </c:pt>
                <c:pt idx="11">
                  <c:v>157.80247649899201</c:v>
                </c:pt>
                <c:pt idx="12">
                  <c:v>126.681836220992</c:v>
                </c:pt>
                <c:pt idx="13">
                  <c:v>101.93423121491401</c:v>
                </c:pt>
                <c:pt idx="14">
                  <c:v>115.48065742466</c:v>
                </c:pt>
                <c:pt idx="15">
                  <c:v>133.32452349487301</c:v>
                </c:pt>
                <c:pt idx="16">
                  <c:v>129.806340569188</c:v>
                </c:pt>
                <c:pt idx="17">
                  <c:v>122.289505684879</c:v>
                </c:pt>
                <c:pt idx="18">
                  <c:v>105.80820635669301</c:v>
                </c:pt>
                <c:pt idx="19">
                  <c:v>162.53901091312301</c:v>
                </c:pt>
                <c:pt idx="20">
                  <c:v>137.35059502099699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01216"/>
        <c:axId val="124243968"/>
      </c:scatterChart>
      <c:valAx>
        <c:axId val="12420121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243968"/>
        <c:crosses val="autoZero"/>
        <c:crossBetween val="midCat"/>
      </c:valAx>
      <c:valAx>
        <c:axId val="124243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20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Sheet2!$U$2:$U$22</c:f>
              <c:numCache>
                <c:formatCode>General</c:formatCode>
                <c:ptCount val="21"/>
                <c:pt idx="0">
                  <c:v>140.24657153688199</c:v>
                </c:pt>
                <c:pt idx="1">
                  <c:v>191.39962724492599</c:v>
                </c:pt>
                <c:pt idx="2">
                  <c:v>156.55378428164801</c:v>
                </c:pt>
                <c:pt idx="3">
                  <c:v>108.043118144833</c:v>
                </c:pt>
                <c:pt idx="4">
                  <c:v>55.302022596333998</c:v>
                </c:pt>
                <c:pt idx="5">
                  <c:v>203.410810868863</c:v>
                </c:pt>
                <c:pt idx="6">
                  <c:v>99.865892355646395</c:v>
                </c:pt>
                <c:pt idx="7">
                  <c:v>183.181914923943</c:v>
                </c:pt>
                <c:pt idx="9">
                  <c:v>157.37245836783899</c:v>
                </c:pt>
                <c:pt idx="10">
                  <c:v>160.619255111943</c:v>
                </c:pt>
                <c:pt idx="11">
                  <c:v>151.65362026974699</c:v>
                </c:pt>
                <c:pt idx="12">
                  <c:v>119.722844659489</c:v>
                </c:pt>
                <c:pt idx="13">
                  <c:v>96.8768622285547</c:v>
                </c:pt>
                <c:pt idx="14">
                  <c:v>108.09528596954</c:v>
                </c:pt>
                <c:pt idx="15">
                  <c:v>127.811301748796</c:v>
                </c:pt>
                <c:pt idx="16">
                  <c:v>123.666133613841</c:v>
                </c:pt>
                <c:pt idx="17">
                  <c:v>117.829795047365</c:v>
                </c:pt>
                <c:pt idx="18">
                  <c:v>101.66914539615701</c:v>
                </c:pt>
                <c:pt idx="19">
                  <c:v>155.120571115399</c:v>
                </c:pt>
                <c:pt idx="20">
                  <c:v>128.916462317221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60352"/>
        <c:axId val="124261888"/>
      </c:scatterChart>
      <c:valAx>
        <c:axId val="12426035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261888"/>
        <c:crosses val="autoZero"/>
        <c:crossBetween val="midCat"/>
      </c:valAx>
      <c:valAx>
        <c:axId val="124261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26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Sheet2!$V$2:$V$22</c:f>
              <c:numCache>
                <c:formatCode>General</c:formatCode>
                <c:ptCount val="21"/>
                <c:pt idx="0">
                  <c:v>124.853820510752</c:v>
                </c:pt>
                <c:pt idx="1">
                  <c:v>185.40690170689899</c:v>
                </c:pt>
                <c:pt idx="2">
                  <c:v>148.731920734384</c:v>
                </c:pt>
                <c:pt idx="3">
                  <c:v>98.920071625897606</c:v>
                </c:pt>
                <c:pt idx="5">
                  <c:v>188.836311911633</c:v>
                </c:pt>
                <c:pt idx="6">
                  <c:v>87.525899421563494</c:v>
                </c:pt>
                <c:pt idx="7">
                  <c:v>172.719110450437</c:v>
                </c:pt>
                <c:pt idx="9">
                  <c:v>151.58839675368401</c:v>
                </c:pt>
                <c:pt idx="10">
                  <c:v>152.63302588389399</c:v>
                </c:pt>
                <c:pt idx="11">
                  <c:v>145.382538566824</c:v>
                </c:pt>
                <c:pt idx="12">
                  <c:v>114.307784843455</c:v>
                </c:pt>
                <c:pt idx="13">
                  <c:v>93.009809655978003</c:v>
                </c:pt>
                <c:pt idx="14">
                  <c:v>102.526486288775</c:v>
                </c:pt>
                <c:pt idx="15">
                  <c:v>122.277416167038</c:v>
                </c:pt>
                <c:pt idx="16">
                  <c:v>117.882691326555</c:v>
                </c:pt>
                <c:pt idx="17">
                  <c:v>113.326454483901</c:v>
                </c:pt>
                <c:pt idx="18">
                  <c:v>97.440644273723805</c:v>
                </c:pt>
                <c:pt idx="19">
                  <c:v>148.3178370183</c:v>
                </c:pt>
                <c:pt idx="20">
                  <c:v>120.47286377912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92960"/>
        <c:axId val="124394496"/>
      </c:scatterChart>
      <c:valAx>
        <c:axId val="124392960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394496"/>
        <c:crosses val="autoZero"/>
        <c:crossBetween val="midCat"/>
      </c:valAx>
      <c:valAx>
        <c:axId val="124394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39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Sheet2!$W$2:$W$22</c:f>
              <c:numCache>
                <c:formatCode>General</c:formatCode>
                <c:ptCount val="21"/>
                <c:pt idx="0">
                  <c:v>111.04858523157399</c:v>
                </c:pt>
                <c:pt idx="1">
                  <c:v>179.53232766578799</c:v>
                </c:pt>
                <c:pt idx="2">
                  <c:v>140.532985095632</c:v>
                </c:pt>
                <c:pt idx="3">
                  <c:v>88.6085782881851</c:v>
                </c:pt>
                <c:pt idx="5">
                  <c:v>181.84498716372701</c:v>
                </c:pt>
                <c:pt idx="6">
                  <c:v>80.079537447289297</c:v>
                </c:pt>
                <c:pt idx="7">
                  <c:v>161.011875140765</c:v>
                </c:pt>
                <c:pt idx="9">
                  <c:v>146.08041079879999</c:v>
                </c:pt>
                <c:pt idx="10">
                  <c:v>144.64557343877701</c:v>
                </c:pt>
                <c:pt idx="11">
                  <c:v>139.989502563842</c:v>
                </c:pt>
                <c:pt idx="12">
                  <c:v>108.85155146191001</c:v>
                </c:pt>
                <c:pt idx="13">
                  <c:v>89.142757083401307</c:v>
                </c:pt>
                <c:pt idx="14">
                  <c:v>96.392513427825705</c:v>
                </c:pt>
                <c:pt idx="15">
                  <c:v>117.422196520464</c:v>
                </c:pt>
                <c:pt idx="16">
                  <c:v>112.287415571032</c:v>
                </c:pt>
                <c:pt idx="17">
                  <c:v>108.71418228243</c:v>
                </c:pt>
                <c:pt idx="18">
                  <c:v>92.873219953782197</c:v>
                </c:pt>
                <c:pt idx="19">
                  <c:v>142.042091501893</c:v>
                </c:pt>
                <c:pt idx="20">
                  <c:v>115.333680372109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4976"/>
        <c:axId val="124424960"/>
      </c:scatterChart>
      <c:valAx>
        <c:axId val="12441497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424960"/>
        <c:crosses val="autoZero"/>
        <c:crossBetween val="midCat"/>
      </c:valAx>
      <c:valAx>
        <c:axId val="124424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41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Sheet2!$X$2:$X$22</c:f>
              <c:numCache>
                <c:formatCode>General</c:formatCode>
                <c:ptCount val="21"/>
                <c:pt idx="0">
                  <c:v>105.93061902829</c:v>
                </c:pt>
                <c:pt idx="1">
                  <c:v>166.36029328865601</c:v>
                </c:pt>
                <c:pt idx="2">
                  <c:v>132.041393351116</c:v>
                </c:pt>
                <c:pt idx="3">
                  <c:v>69.260061219350604</c:v>
                </c:pt>
                <c:pt idx="5">
                  <c:v>176.399375777508</c:v>
                </c:pt>
                <c:pt idx="6">
                  <c:v>60.991040439441001</c:v>
                </c:pt>
                <c:pt idx="7">
                  <c:v>149.21927281496099</c:v>
                </c:pt>
                <c:pt idx="9">
                  <c:v>137.164243083938</c:v>
                </c:pt>
                <c:pt idx="10">
                  <c:v>138.74152828916399</c:v>
                </c:pt>
                <c:pt idx="11">
                  <c:v>134.70414477838301</c:v>
                </c:pt>
                <c:pt idx="12">
                  <c:v>103.229546686361</c:v>
                </c:pt>
                <c:pt idx="13">
                  <c:v>85.113206680686702</c:v>
                </c:pt>
                <c:pt idx="14">
                  <c:v>88.632911236845104</c:v>
                </c:pt>
                <c:pt idx="15">
                  <c:v>112.670353990629</c:v>
                </c:pt>
                <c:pt idx="16">
                  <c:v>106.428331377078</c:v>
                </c:pt>
                <c:pt idx="17">
                  <c:v>103.783150160351</c:v>
                </c:pt>
                <c:pt idx="18">
                  <c:v>88.305795633840603</c:v>
                </c:pt>
                <c:pt idx="19">
                  <c:v>136.36585516666599</c:v>
                </c:pt>
                <c:pt idx="20">
                  <c:v>110.194496965098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8592"/>
        <c:axId val="124480128"/>
      </c:scatterChart>
      <c:valAx>
        <c:axId val="12447859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480128"/>
        <c:crosses val="autoZero"/>
        <c:crossBetween val="midCat"/>
      </c:valAx>
      <c:valAx>
        <c:axId val="124480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478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Sheet2!$Y$2:$Y$22</c:f>
              <c:numCache>
                <c:formatCode>General</c:formatCode>
                <c:ptCount val="21"/>
                <c:pt idx="0">
                  <c:v>101.48958883782301</c:v>
                </c:pt>
                <c:pt idx="1">
                  <c:v>159.72379140484</c:v>
                </c:pt>
                <c:pt idx="2">
                  <c:v>124.624126545796</c:v>
                </c:pt>
                <c:pt idx="3">
                  <c:v>59.062588863349497</c:v>
                </c:pt>
                <c:pt idx="5">
                  <c:v>171.77209006273699</c:v>
                </c:pt>
                <c:pt idx="7">
                  <c:v>138.04239147065999</c:v>
                </c:pt>
                <c:pt idx="9">
                  <c:v>129.56667242883401</c:v>
                </c:pt>
                <c:pt idx="10">
                  <c:v>132.81927707713601</c:v>
                </c:pt>
                <c:pt idx="11">
                  <c:v>127.98986206130699</c:v>
                </c:pt>
                <c:pt idx="12">
                  <c:v>97.563906587939101</c:v>
                </c:pt>
                <c:pt idx="13">
                  <c:v>80.838849538916307</c:v>
                </c:pt>
                <c:pt idx="14">
                  <c:v>81.596372806772294</c:v>
                </c:pt>
                <c:pt idx="15">
                  <c:v>107.429549524404</c:v>
                </c:pt>
                <c:pt idx="16">
                  <c:v>100.382750896487</c:v>
                </c:pt>
                <c:pt idx="17">
                  <c:v>98.852118038272707</c:v>
                </c:pt>
                <c:pt idx="18">
                  <c:v>84.5247240123457</c:v>
                </c:pt>
                <c:pt idx="19">
                  <c:v>130.857097476739</c:v>
                </c:pt>
                <c:pt idx="20">
                  <c:v>104.990073031701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12512"/>
        <c:axId val="124563456"/>
      </c:scatterChart>
      <c:valAx>
        <c:axId val="12451251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563456"/>
        <c:crosses val="autoZero"/>
        <c:crossBetween val="midCat"/>
      </c:valAx>
      <c:valAx>
        <c:axId val="124563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51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Sheet2!$Z$2:$Z$22</c:f>
              <c:numCache>
                <c:formatCode>General</c:formatCode>
                <c:ptCount val="21"/>
                <c:pt idx="0">
                  <c:v>94.062865275302499</c:v>
                </c:pt>
                <c:pt idx="1">
                  <c:v>152.84914328601801</c:v>
                </c:pt>
                <c:pt idx="2">
                  <c:v>118.303540244762</c:v>
                </c:pt>
                <c:pt idx="5">
                  <c:v>167.186488924374</c:v>
                </c:pt>
                <c:pt idx="7">
                  <c:v>121.003848123078</c:v>
                </c:pt>
                <c:pt idx="9">
                  <c:v>123.622869399731</c:v>
                </c:pt>
                <c:pt idx="10">
                  <c:v>126.53703686081801</c:v>
                </c:pt>
                <c:pt idx="11">
                  <c:v>120.887560024392</c:v>
                </c:pt>
                <c:pt idx="12">
                  <c:v>91.630093142162096</c:v>
                </c:pt>
                <c:pt idx="13">
                  <c:v>76.564492397145798</c:v>
                </c:pt>
                <c:pt idx="14">
                  <c:v>74.834139444521995</c:v>
                </c:pt>
                <c:pt idx="15">
                  <c:v>101.54518452214801</c:v>
                </c:pt>
                <c:pt idx="16">
                  <c:v>95.790603650809004</c:v>
                </c:pt>
                <c:pt idx="17">
                  <c:v>95.447822277140702</c:v>
                </c:pt>
                <c:pt idx="18">
                  <c:v>81.123356959798301</c:v>
                </c:pt>
                <c:pt idx="19">
                  <c:v>125.57173969610599</c:v>
                </c:pt>
                <c:pt idx="20">
                  <c:v>99.782670377601605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8256"/>
        <c:axId val="124769792"/>
      </c:scatterChart>
      <c:valAx>
        <c:axId val="124768256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769792"/>
        <c:crosses val="autoZero"/>
        <c:crossBetween val="midCat"/>
      </c:valAx>
      <c:valAx>
        <c:axId val="124769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768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Plots!$H$2:$H$22</c:f>
              <c:numCache>
                <c:formatCode>General</c:formatCode>
                <c:ptCount val="21"/>
                <c:pt idx="0">
                  <c:v>-8.2230121255552503E-3</c:v>
                </c:pt>
                <c:pt idx="1">
                  <c:v>0.32992537504675001</c:v>
                </c:pt>
                <c:pt idx="2">
                  <c:v>8.8124962059064296E-2</c:v>
                </c:pt>
                <c:pt idx="3">
                  <c:v>-6.5101247900146805E-2</c:v>
                </c:pt>
                <c:pt idx="4">
                  <c:v>-9.4626591112626501E-2</c:v>
                </c:pt>
                <c:pt idx="5">
                  <c:v>0.18122565345490599</c:v>
                </c:pt>
                <c:pt idx="6">
                  <c:v>-1.7984972415168599E-2</c:v>
                </c:pt>
                <c:pt idx="7">
                  <c:v>0.24225663019715499</c:v>
                </c:pt>
                <c:pt idx="8">
                  <c:v>-3.2949248335011401E-2</c:v>
                </c:pt>
                <c:pt idx="9">
                  <c:v>0.140469897364356</c:v>
                </c:pt>
                <c:pt idx="10">
                  <c:v>0.172003984269711</c:v>
                </c:pt>
                <c:pt idx="11">
                  <c:v>5.3618013169979897E-2</c:v>
                </c:pt>
                <c:pt idx="12">
                  <c:v>-0.109406954408173</c:v>
                </c:pt>
                <c:pt idx="13">
                  <c:v>-0.263517312510891</c:v>
                </c:pt>
                <c:pt idx="14">
                  <c:v>-5.0695268687030601E-2</c:v>
                </c:pt>
                <c:pt idx="15">
                  <c:v>-9.3098365562187396E-2</c:v>
                </c:pt>
                <c:pt idx="16">
                  <c:v>-7.4146607290612898E-2</c:v>
                </c:pt>
                <c:pt idx="17">
                  <c:v>-5.1331103171969601E-2</c:v>
                </c:pt>
                <c:pt idx="18">
                  <c:v>-0.27667758201200299</c:v>
                </c:pt>
                <c:pt idx="19">
                  <c:v>4.6935735275940001E-3</c:v>
                </c:pt>
                <c:pt idx="20">
                  <c:v>-7.4559823558143196E-2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3824"/>
        <c:axId val="121217024"/>
      </c:scatterChart>
      <c:valAx>
        <c:axId val="1208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17024"/>
        <c:crosses val="autoZero"/>
        <c:crossBetween val="midCat"/>
      </c:valAx>
      <c:valAx>
        <c:axId val="1212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813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Sheet2!$AA$2:$AA$22</c:f>
              <c:numCache>
                <c:formatCode>General</c:formatCode>
                <c:ptCount val="21"/>
                <c:pt idx="0">
                  <c:v>83.257639507060702</c:v>
                </c:pt>
                <c:pt idx="1">
                  <c:v>145.716579651095</c:v>
                </c:pt>
                <c:pt idx="2">
                  <c:v>112.76096724589701</c:v>
                </c:pt>
                <c:pt idx="5">
                  <c:v>162.833074621957</c:v>
                </c:pt>
                <c:pt idx="7">
                  <c:v>109.59868265023501</c:v>
                </c:pt>
                <c:pt idx="9">
                  <c:v>44.246408363202697</c:v>
                </c:pt>
                <c:pt idx="10">
                  <c:v>120.24786764728201</c:v>
                </c:pt>
                <c:pt idx="11">
                  <c:v>115.413732116482</c:v>
                </c:pt>
                <c:pt idx="12">
                  <c:v>85.955811265355706</c:v>
                </c:pt>
                <c:pt idx="13">
                  <c:v>72.837553570382795</c:v>
                </c:pt>
                <c:pt idx="14">
                  <c:v>68.809192347396603</c:v>
                </c:pt>
                <c:pt idx="15">
                  <c:v>96.122709573465002</c:v>
                </c:pt>
                <c:pt idx="16">
                  <c:v>91.910802550117197</c:v>
                </c:pt>
                <c:pt idx="17">
                  <c:v>92.199782718513902</c:v>
                </c:pt>
                <c:pt idx="18">
                  <c:v>77.721989907250901</c:v>
                </c:pt>
                <c:pt idx="19">
                  <c:v>120.593059591347</c:v>
                </c:pt>
                <c:pt idx="20">
                  <c:v>94.657930759994002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5328"/>
        <c:axId val="124836864"/>
      </c:scatterChart>
      <c:valAx>
        <c:axId val="12483532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836864"/>
        <c:crosses val="autoZero"/>
        <c:crossBetween val="midCat"/>
      </c:valAx>
      <c:valAx>
        <c:axId val="124836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83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1897633713321623"/>
                  <c:y val="-0.2870166229221347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Sheet2!$AB$2:$AB$22</c:f>
              <c:numCache>
                <c:formatCode>General</c:formatCode>
                <c:ptCount val="21"/>
                <c:pt idx="0">
                  <c:v>76.037559750097103</c:v>
                </c:pt>
                <c:pt idx="1">
                  <c:v>139.645455637797</c:v>
                </c:pt>
                <c:pt idx="2">
                  <c:v>107.13379487917</c:v>
                </c:pt>
                <c:pt idx="5">
                  <c:v>158.47966031953999</c:v>
                </c:pt>
                <c:pt idx="7">
                  <c:v>99.681213559697198</c:v>
                </c:pt>
                <c:pt idx="9">
                  <c:v>66.097817319557905</c:v>
                </c:pt>
                <c:pt idx="10">
                  <c:v>113.9319123726</c:v>
                </c:pt>
                <c:pt idx="11">
                  <c:v>109.943456654633</c:v>
                </c:pt>
                <c:pt idx="12">
                  <c:v>81.394288009482807</c:v>
                </c:pt>
                <c:pt idx="13">
                  <c:v>69.355680789386398</c:v>
                </c:pt>
                <c:pt idx="14">
                  <c:v>62.831301158038599</c:v>
                </c:pt>
                <c:pt idx="15">
                  <c:v>91.232655555286797</c:v>
                </c:pt>
                <c:pt idx="16">
                  <c:v>88.031001449425403</c:v>
                </c:pt>
                <c:pt idx="17">
                  <c:v>88.951743159887002</c:v>
                </c:pt>
                <c:pt idx="18">
                  <c:v>74.535819588822804</c:v>
                </c:pt>
                <c:pt idx="19">
                  <c:v>116.59462357884399</c:v>
                </c:pt>
                <c:pt idx="20">
                  <c:v>89.563242449334894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55648"/>
        <c:axId val="124982016"/>
      </c:scatterChart>
      <c:valAx>
        <c:axId val="124955648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4982016"/>
        <c:crosses val="autoZero"/>
        <c:crossBetween val="midCat"/>
      </c:valAx>
      <c:valAx>
        <c:axId val="124982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95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8315091863517059"/>
                  <c:y val="-0.20095326625838436"/>
                </c:manualLayout>
              </c:layout>
              <c:numFmt formatCode="General" sourceLinked="0"/>
            </c:trendlineLbl>
          </c:trendline>
          <c:xVal>
            <c:numRef>
              <c:f>Sheet2!$B$2:$B$22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Sheet2!$T$2:$T$22</c:f>
              <c:numCache>
                <c:formatCode>General</c:formatCode>
                <c:ptCount val="21"/>
                <c:pt idx="0">
                  <c:v>150.40481845066401</c:v>
                </c:pt>
                <c:pt idx="1">
                  <c:v>199.74624426561101</c:v>
                </c:pt>
                <c:pt idx="2">
                  <c:v>166.527284279112</c:v>
                </c:pt>
                <c:pt idx="3">
                  <c:v>116.372116144901</c:v>
                </c:pt>
                <c:pt idx="4">
                  <c:v>83.201801377804401</c:v>
                </c:pt>
                <c:pt idx="5">
                  <c:v>209.681892578581</c:v>
                </c:pt>
                <c:pt idx="6">
                  <c:v>118.63049922875101</c:v>
                </c:pt>
                <c:pt idx="7">
                  <c:v>192.02691069719799</c:v>
                </c:pt>
                <c:pt idx="8">
                  <c:v>68.762989544640007</c:v>
                </c:pt>
                <c:pt idx="9">
                  <c:v>164.72791461691901</c:v>
                </c:pt>
                <c:pt idx="10">
                  <c:v>168.631433449669</c:v>
                </c:pt>
                <c:pt idx="11">
                  <c:v>157.80247649899201</c:v>
                </c:pt>
                <c:pt idx="12">
                  <c:v>126.681836220992</c:v>
                </c:pt>
                <c:pt idx="13">
                  <c:v>101.93423121491401</c:v>
                </c:pt>
                <c:pt idx="14">
                  <c:v>115.48065742466</c:v>
                </c:pt>
                <c:pt idx="15">
                  <c:v>133.32452349487301</c:v>
                </c:pt>
                <c:pt idx="16">
                  <c:v>129.806340569188</c:v>
                </c:pt>
                <c:pt idx="17">
                  <c:v>122.289505684879</c:v>
                </c:pt>
                <c:pt idx="18">
                  <c:v>105.80820635669301</c:v>
                </c:pt>
                <c:pt idx="19">
                  <c:v>162.53901091312301</c:v>
                </c:pt>
                <c:pt idx="20">
                  <c:v>137.35059502099699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06592"/>
        <c:axId val="125008128"/>
      </c:scatterChart>
      <c:valAx>
        <c:axId val="125006592"/>
        <c:scaling>
          <c:orientation val="minMax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25008128"/>
        <c:crosses val="autoZero"/>
        <c:crossBetween val="midCat"/>
      </c:valAx>
      <c:valAx>
        <c:axId val="125008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006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BxiLi!$B$2:$B$22</c:f>
              <c:numCache>
                <c:formatCode>General</c:formatCode>
                <c:ptCount val="21"/>
                <c:pt idx="0">
                  <c:v>610.30190000000005</c:v>
                </c:pt>
                <c:pt idx="1">
                  <c:v>618.66219999999998</c:v>
                </c:pt>
                <c:pt idx="2">
                  <c:v>630.88109999999995</c:v>
                </c:pt>
                <c:pt idx="3">
                  <c:v>634.09659999999997</c:v>
                </c:pt>
                <c:pt idx="4">
                  <c:v>585.221</c:v>
                </c:pt>
                <c:pt idx="5">
                  <c:v>663.03610000000003</c:v>
                </c:pt>
                <c:pt idx="6">
                  <c:v>641.81380000000001</c:v>
                </c:pt>
                <c:pt idx="7">
                  <c:v>609.01570000000004</c:v>
                </c:pt>
                <c:pt idx="8">
                  <c:v>611.58810000000005</c:v>
                </c:pt>
                <c:pt idx="9">
                  <c:v>661.10680000000002</c:v>
                </c:pt>
                <c:pt idx="10">
                  <c:v>491.97149999999999</c:v>
                </c:pt>
                <c:pt idx="11">
                  <c:v>519.62480000000005</c:v>
                </c:pt>
                <c:pt idx="12">
                  <c:v>507.40589999999997</c:v>
                </c:pt>
                <c:pt idx="13">
                  <c:v>536.98850000000004</c:v>
                </c:pt>
                <c:pt idx="14">
                  <c:v>489.39909999999998</c:v>
                </c:pt>
                <c:pt idx="15">
                  <c:v>471.39229999999998</c:v>
                </c:pt>
                <c:pt idx="16">
                  <c:v>504.83350000000002</c:v>
                </c:pt>
                <c:pt idx="17">
                  <c:v>526.05579999999998</c:v>
                </c:pt>
                <c:pt idx="18">
                  <c:v>505.47660000000002</c:v>
                </c:pt>
                <c:pt idx="19">
                  <c:v>526.69889999999998</c:v>
                </c:pt>
                <c:pt idx="20">
                  <c:v>495.83010000000002</c:v>
                </c:pt>
              </c:numCache>
            </c:numRef>
          </c:xVal>
          <c:yVal>
            <c:numRef>
              <c:f>BxiLi!$X$2:$X$22</c:f>
              <c:numCache>
                <c:formatCode>General</c:formatCode>
                <c:ptCount val="21"/>
                <c:pt idx="0">
                  <c:v>105.93061902829</c:v>
                </c:pt>
                <c:pt idx="1">
                  <c:v>166.36029328865601</c:v>
                </c:pt>
                <c:pt idx="2">
                  <c:v>132.041393351116</c:v>
                </c:pt>
                <c:pt idx="3">
                  <c:v>69.260061219350604</c:v>
                </c:pt>
                <c:pt idx="5">
                  <c:v>176.399375777508</c:v>
                </c:pt>
                <c:pt idx="6">
                  <c:v>60.991040439441001</c:v>
                </c:pt>
                <c:pt idx="7">
                  <c:v>149.21927281496099</c:v>
                </c:pt>
                <c:pt idx="9">
                  <c:v>137.164243083938</c:v>
                </c:pt>
                <c:pt idx="10">
                  <c:v>138.74152828916399</c:v>
                </c:pt>
                <c:pt idx="11">
                  <c:v>134.70414477838301</c:v>
                </c:pt>
                <c:pt idx="12">
                  <c:v>103.229546686361</c:v>
                </c:pt>
                <c:pt idx="13">
                  <c:v>85.113206680686702</c:v>
                </c:pt>
                <c:pt idx="14">
                  <c:v>88.632911236845104</c:v>
                </c:pt>
                <c:pt idx="15">
                  <c:v>112.670353990629</c:v>
                </c:pt>
                <c:pt idx="16">
                  <c:v>106.428331377078</c:v>
                </c:pt>
                <c:pt idx="17">
                  <c:v>103.783150160351</c:v>
                </c:pt>
                <c:pt idx="18">
                  <c:v>88.305795633840603</c:v>
                </c:pt>
                <c:pt idx="19">
                  <c:v>136.36585516666599</c:v>
                </c:pt>
                <c:pt idx="20">
                  <c:v>110.194496965098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14400"/>
        <c:axId val="125469440"/>
      </c:scatterChart>
      <c:valAx>
        <c:axId val="125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69440"/>
        <c:crosses val="autoZero"/>
        <c:crossBetween val="midCat"/>
      </c:valAx>
      <c:valAx>
        <c:axId val="125469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41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BxiLi!$V$30</c:f>
              <c:strCache>
                <c:ptCount val="1"/>
                <c:pt idx="0">
                  <c:v>S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BxiLi!$U$45:$U$65</c:f>
              <c:numCache>
                <c:formatCode>General</c:formatCode>
                <c:ptCount val="21"/>
                <c:pt idx="0">
                  <c:v>0.20586224621593111</c:v>
                </c:pt>
                <c:pt idx="1">
                  <c:v>0.21994693082033553</c:v>
                </c:pt>
                <c:pt idx="2">
                  <c:v>0.23205541286362902</c:v>
                </c:pt>
                <c:pt idx="3">
                  <c:v>0.23829321536406473</c:v>
                </c:pt>
                <c:pt idx="4">
                  <c:v>0.24758315853911303</c:v>
                </c:pt>
                <c:pt idx="5">
                  <c:v>0.26615029616894215</c:v>
                </c:pt>
                <c:pt idx="6">
                  <c:v>0.28125255554446549</c:v>
                </c:pt>
                <c:pt idx="7">
                  <c:v>0.29832611569596212</c:v>
                </c:pt>
                <c:pt idx="8">
                  <c:v>0.31345979721671946</c:v>
                </c:pt>
                <c:pt idx="9">
                  <c:v>0.32991032416157745</c:v>
                </c:pt>
                <c:pt idx="10">
                  <c:v>0.34682794370189485</c:v>
                </c:pt>
                <c:pt idx="11">
                  <c:v>0.36448649271657513</c:v>
                </c:pt>
                <c:pt idx="12">
                  <c:v>0.38525019510572589</c:v>
                </c:pt>
                <c:pt idx="13">
                  <c:v>0.40737303571267669</c:v>
                </c:pt>
                <c:pt idx="14">
                  <c:v>0.43320966062603261</c:v>
                </c:pt>
                <c:pt idx="15">
                  <c:v>0.46525394383466634</c:v>
                </c:pt>
                <c:pt idx="16">
                  <c:v>0.50276128945661946</c:v>
                </c:pt>
                <c:pt idx="17">
                  <c:v>0.55521832408621485</c:v>
                </c:pt>
                <c:pt idx="18">
                  <c:v>0.63501948278025877</c:v>
                </c:pt>
                <c:pt idx="19">
                  <c:v>0.7344126881091928</c:v>
                </c:pt>
                <c:pt idx="20">
                  <c:v>0.80366325103459268</c:v>
                </c:pt>
              </c:numCache>
            </c:numRef>
          </c:xVal>
          <c:yVal>
            <c:numRef>
              <c:f>BxiLi!$V$45:$V$65</c:f>
              <c:numCache>
                <c:formatCode>General</c:formatCode>
                <c:ptCount val="21"/>
                <c:pt idx="0">
                  <c:v>0.54211008599868071</c:v>
                </c:pt>
                <c:pt idx="1">
                  <c:v>0.6978956215824037</c:v>
                </c:pt>
                <c:pt idx="2">
                  <c:v>0.74421879614370312</c:v>
                </c:pt>
                <c:pt idx="3">
                  <c:v>0.74152341991792536</c:v>
                </c:pt>
                <c:pt idx="4">
                  <c:v>0.63534208436536221</c:v>
                </c:pt>
                <c:pt idx="5">
                  <c:v>0.77550167319364949</c:v>
                </c:pt>
                <c:pt idx="6">
                  <c:v>0.83057023090077586</c:v>
                </c:pt>
                <c:pt idx="7">
                  <c:v>0.88359679602655661</c:v>
                </c:pt>
                <c:pt idx="8">
                  <c:v>0.86007839727403468</c:v>
                </c:pt>
                <c:pt idx="9">
                  <c:v>0.85265594738475059</c:v>
                </c:pt>
                <c:pt idx="10">
                  <c:v>0.82173309612262047</c:v>
                </c:pt>
                <c:pt idx="11">
                  <c:v>0.78055018686584732</c:v>
                </c:pt>
                <c:pt idx="12">
                  <c:v>0.73199184213939072</c:v>
                </c:pt>
                <c:pt idx="13">
                  <c:v>0.69224022033430976</c:v>
                </c:pt>
                <c:pt idx="14">
                  <c:v>0.65464837416175981</c:v>
                </c:pt>
                <c:pt idx="15">
                  <c:v>0.65362154158990993</c:v>
                </c:pt>
                <c:pt idx="16">
                  <c:v>0.63549045382016811</c:v>
                </c:pt>
                <c:pt idx="17">
                  <c:v>0.6851358888885144</c:v>
                </c:pt>
                <c:pt idx="18">
                  <c:v>0.66470401530351597</c:v>
                </c:pt>
                <c:pt idx="19">
                  <c:v>0.3967796372775555</c:v>
                </c:pt>
                <c:pt idx="20">
                  <c:v>0.68050890630615557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BxiLi!$X$31:$X$32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BxiLi!$Y$31:$Y$32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86208"/>
        <c:axId val="125488128"/>
      </c:scatterChart>
      <c:valAx>
        <c:axId val="1254862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5488128"/>
        <c:crosses val="autoZero"/>
        <c:crossBetween val="midCat"/>
      </c:valAx>
      <c:valAx>
        <c:axId val="125488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54862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9.4074803149606298E-3"/>
                  <c:y val="-4.1761446485855933E-2"/>
                </c:manualLayout>
              </c:layout>
              <c:numFmt formatCode="General" sourceLinked="0"/>
            </c:trendlineLbl>
          </c:trendline>
          <c:xVal>
            <c:numRef>
              <c:f>EvexiLi!$B$2:$B$17</c:f>
              <c:numCache>
                <c:formatCode>General</c:formatCode>
                <c:ptCount val="16"/>
                <c:pt idx="0">
                  <c:v>601.80718400000001</c:v>
                </c:pt>
                <c:pt idx="1">
                  <c:v>547.68123300000002</c:v>
                </c:pt>
                <c:pt idx="2">
                  <c:v>562.35945700000002</c:v>
                </c:pt>
                <c:pt idx="3">
                  <c:v>545.84645499999999</c:v>
                </c:pt>
                <c:pt idx="4">
                  <c:v>534.83778700000005</c:v>
                </c:pt>
                <c:pt idx="5">
                  <c:v>568.78117999999995</c:v>
                </c:pt>
                <c:pt idx="6">
                  <c:v>595.38546099999996</c:v>
                </c:pt>
                <c:pt idx="7">
                  <c:v>578.87245900000005</c:v>
                </c:pt>
                <c:pt idx="8">
                  <c:v>597.22023899999999</c:v>
                </c:pt>
                <c:pt idx="9">
                  <c:v>464.19883400000003</c:v>
                </c:pt>
                <c:pt idx="10">
                  <c:v>484.38139200000001</c:v>
                </c:pt>
                <c:pt idx="11">
                  <c:v>477.04228000000001</c:v>
                </c:pt>
                <c:pt idx="12">
                  <c:v>494.47267099999999</c:v>
                </c:pt>
                <c:pt idx="13">
                  <c:v>453.19016599999998</c:v>
                </c:pt>
                <c:pt idx="14">
                  <c:v>506.39872800000001</c:v>
                </c:pt>
                <c:pt idx="15">
                  <c:v>514.65522899999996</c:v>
                </c:pt>
              </c:numCache>
            </c:numRef>
          </c:xVal>
          <c:yVal>
            <c:numRef>
              <c:f>EvexiLi!$Q$2:$Q$17</c:f>
              <c:numCache>
                <c:formatCode>General</c:formatCode>
                <c:ptCount val="16"/>
                <c:pt idx="0">
                  <c:v>486.87427719999999</c:v>
                </c:pt>
                <c:pt idx="1">
                  <c:v>464.04392810000002</c:v>
                </c:pt>
                <c:pt idx="2">
                  <c:v>454.14604680000002</c:v>
                </c:pt>
                <c:pt idx="3">
                  <c:v>441.55228629999999</c:v>
                </c:pt>
                <c:pt idx="4">
                  <c:v>439.9539461</c:v>
                </c:pt>
                <c:pt idx="5">
                  <c:v>465.01072149999999</c:v>
                </c:pt>
                <c:pt idx="6">
                  <c:v>493.8453705</c:v>
                </c:pt>
                <c:pt idx="7">
                  <c:v>447.40396420000002</c:v>
                </c:pt>
                <c:pt idx="8">
                  <c:v>495.41768939999997</c:v>
                </c:pt>
                <c:pt idx="9">
                  <c:v>358.7496324</c:v>
                </c:pt>
                <c:pt idx="10">
                  <c:v>380.00273099999998</c:v>
                </c:pt>
                <c:pt idx="11">
                  <c:v>385.84294999999997</c:v>
                </c:pt>
                <c:pt idx="12">
                  <c:v>390.74089650000002</c:v>
                </c:pt>
                <c:pt idx="13">
                  <c:v>378.03409790000001</c:v>
                </c:pt>
                <c:pt idx="14">
                  <c:v>420.33704779999999</c:v>
                </c:pt>
                <c:pt idx="15">
                  <c:v>422.08481380000001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47584"/>
        <c:axId val="126182144"/>
      </c:scatterChart>
      <c:valAx>
        <c:axId val="1261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182144"/>
        <c:crosses val="autoZero"/>
        <c:crossBetween val="midCat"/>
      </c:valAx>
      <c:valAx>
        <c:axId val="12618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47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6492465872039"/>
          <c:y val="5.1400554097404488E-2"/>
          <c:w val="0.74271706824361317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v>EveS</c:v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EvexiLi!$P$24:$P$37</c:f>
              <c:numCache>
                <c:formatCode>General</c:formatCode>
                <c:ptCount val="14"/>
                <c:pt idx="0">
                  <c:v>0.32380201127180513</c:v>
                </c:pt>
                <c:pt idx="1">
                  <c:v>0.36727763218168219</c:v>
                </c:pt>
                <c:pt idx="2">
                  <c:v>0.41034003038614519</c:v>
                </c:pt>
                <c:pt idx="3">
                  <c:v>0.45023379650442963</c:v>
                </c:pt>
                <c:pt idx="4">
                  <c:v>0.48980930744114842</c:v>
                </c:pt>
                <c:pt idx="5">
                  <c:v>0.52207130573860505</c:v>
                </c:pt>
                <c:pt idx="6">
                  <c:v>0.55409799484500422</c:v>
                </c:pt>
                <c:pt idx="7">
                  <c:v>0.58510017733391717</c:v>
                </c:pt>
                <c:pt idx="8">
                  <c:v>0.62010261752577056</c:v>
                </c:pt>
                <c:pt idx="9">
                  <c:v>0.65221857502289471</c:v>
                </c:pt>
                <c:pt idx="10">
                  <c:v>0.68297302499770729</c:v>
                </c:pt>
                <c:pt idx="11">
                  <c:v>0.7160225122078594</c:v>
                </c:pt>
                <c:pt idx="12">
                  <c:v>0.75553181396165114</c:v>
                </c:pt>
                <c:pt idx="13">
                  <c:v>0.80131678874202994</c:v>
                </c:pt>
              </c:numCache>
            </c:numRef>
          </c:xVal>
          <c:yVal>
            <c:numRef>
              <c:f>EvexiLi!$Q$24:$Q$37</c:f>
              <c:numCache>
                <c:formatCode>General</c:formatCode>
                <c:ptCount val="14"/>
                <c:pt idx="0">
                  <c:v>1.3637963466178507</c:v>
                </c:pt>
                <c:pt idx="1">
                  <c:v>1.4019367227495443</c:v>
                </c:pt>
                <c:pt idx="2">
                  <c:v>1.3727639476702134</c:v>
                </c:pt>
                <c:pt idx="3">
                  <c:v>1.2820006060880444</c:v>
                </c:pt>
                <c:pt idx="4">
                  <c:v>1.1347273143983294</c:v>
                </c:pt>
                <c:pt idx="5">
                  <c:v>1.0762897593175456</c:v>
                </c:pt>
                <c:pt idx="6">
                  <c:v>1.0099296608292814</c:v>
                </c:pt>
                <c:pt idx="7">
                  <c:v>1.0029051822780641</c:v>
                </c:pt>
                <c:pt idx="8">
                  <c:v>1.00693011503705</c:v>
                </c:pt>
                <c:pt idx="9">
                  <c:v>1.0214367169420382</c:v>
                </c:pt>
                <c:pt idx="10">
                  <c:v>1.0091174538003367</c:v>
                </c:pt>
                <c:pt idx="11">
                  <c:v>1.0178450922621709</c:v>
                </c:pt>
                <c:pt idx="12">
                  <c:v>1.0272234546027903</c:v>
                </c:pt>
                <c:pt idx="13">
                  <c:v>1.0731086782169366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EvexiLi!$P$40:$P$41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EvexiLi!$Q$40:$Q$41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39872"/>
        <c:axId val="126241792"/>
      </c:scatterChart>
      <c:valAx>
        <c:axId val="12623987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6241792"/>
        <c:crosses val="autoZero"/>
        <c:crossBetween val="midCat"/>
      </c:valAx>
      <c:valAx>
        <c:axId val="126241792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623987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063521737716"/>
          <c:y val="5.1400554097404488E-2"/>
          <c:w val="0.7426401469552425"/>
          <c:h val="0.73444808982210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BxiLi!$V$30</c:f>
              <c:strCache>
                <c:ptCount val="1"/>
                <c:pt idx="0">
                  <c:v>S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BxiLi!$U$45:$U$65</c:f>
              <c:numCache>
                <c:formatCode>General</c:formatCode>
                <c:ptCount val="21"/>
                <c:pt idx="0">
                  <c:v>0.20586224621593111</c:v>
                </c:pt>
                <c:pt idx="1">
                  <c:v>0.21994693082033553</c:v>
                </c:pt>
                <c:pt idx="2">
                  <c:v>0.23205541286362902</c:v>
                </c:pt>
                <c:pt idx="3">
                  <c:v>0.23829321536406473</c:v>
                </c:pt>
                <c:pt idx="4">
                  <c:v>0.24758315853911303</c:v>
                </c:pt>
                <c:pt idx="5">
                  <c:v>0.26615029616894215</c:v>
                </c:pt>
                <c:pt idx="6">
                  <c:v>0.28125255554446549</c:v>
                </c:pt>
                <c:pt idx="7">
                  <c:v>0.29832611569596212</c:v>
                </c:pt>
                <c:pt idx="8">
                  <c:v>0.31345979721671946</c:v>
                </c:pt>
                <c:pt idx="9">
                  <c:v>0.32991032416157745</c:v>
                </c:pt>
                <c:pt idx="10">
                  <c:v>0.34682794370189485</c:v>
                </c:pt>
                <c:pt idx="11">
                  <c:v>0.36448649271657513</c:v>
                </c:pt>
                <c:pt idx="12">
                  <c:v>0.38525019510572589</c:v>
                </c:pt>
                <c:pt idx="13">
                  <c:v>0.40737303571267669</c:v>
                </c:pt>
                <c:pt idx="14">
                  <c:v>0.43320966062603261</c:v>
                </c:pt>
                <c:pt idx="15">
                  <c:v>0.46525394383466634</c:v>
                </c:pt>
                <c:pt idx="16">
                  <c:v>0.50276128945661946</c:v>
                </c:pt>
                <c:pt idx="17">
                  <c:v>0.55521832408621485</c:v>
                </c:pt>
                <c:pt idx="18">
                  <c:v>0.63501948278025877</c:v>
                </c:pt>
                <c:pt idx="19">
                  <c:v>0.7344126881091928</c:v>
                </c:pt>
                <c:pt idx="20">
                  <c:v>0.80366325103459268</c:v>
                </c:pt>
              </c:numCache>
            </c:numRef>
          </c:xVal>
          <c:yVal>
            <c:numRef>
              <c:f>BxiLi!$V$45:$V$65</c:f>
              <c:numCache>
                <c:formatCode>General</c:formatCode>
                <c:ptCount val="21"/>
                <c:pt idx="0">
                  <c:v>0.54211008599868071</c:v>
                </c:pt>
                <c:pt idx="1">
                  <c:v>0.6978956215824037</c:v>
                </c:pt>
                <c:pt idx="2">
                  <c:v>0.74421879614370312</c:v>
                </c:pt>
                <c:pt idx="3">
                  <c:v>0.74152341991792536</c:v>
                </c:pt>
                <c:pt idx="4">
                  <c:v>0.63534208436536221</c:v>
                </c:pt>
                <c:pt idx="5">
                  <c:v>0.77550167319364949</c:v>
                </c:pt>
                <c:pt idx="6">
                  <c:v>0.83057023090077586</c:v>
                </c:pt>
                <c:pt idx="7">
                  <c:v>0.88359679602655661</c:v>
                </c:pt>
                <c:pt idx="8">
                  <c:v>0.86007839727403468</c:v>
                </c:pt>
                <c:pt idx="9">
                  <c:v>0.85265594738475059</c:v>
                </c:pt>
                <c:pt idx="10">
                  <c:v>0.82173309612262047</c:v>
                </c:pt>
                <c:pt idx="11">
                  <c:v>0.78055018686584732</c:v>
                </c:pt>
                <c:pt idx="12">
                  <c:v>0.73199184213939072</c:v>
                </c:pt>
                <c:pt idx="13">
                  <c:v>0.69224022033430976</c:v>
                </c:pt>
                <c:pt idx="14">
                  <c:v>0.65464837416175981</c:v>
                </c:pt>
                <c:pt idx="15">
                  <c:v>0.65362154158990993</c:v>
                </c:pt>
                <c:pt idx="16">
                  <c:v>0.63549045382016811</c:v>
                </c:pt>
                <c:pt idx="17">
                  <c:v>0.6851358888885144</c:v>
                </c:pt>
                <c:pt idx="18">
                  <c:v>0.66470401530351597</c:v>
                </c:pt>
                <c:pt idx="19">
                  <c:v>0.3967796372775555</c:v>
                </c:pt>
                <c:pt idx="20">
                  <c:v>0.68050890630615557</c:v>
                </c:pt>
              </c:numCache>
            </c:numRef>
          </c:yVal>
          <c:smooth val="0"/>
        </c:ser>
        <c:ser>
          <c:idx val="1"/>
          <c:order val="1"/>
          <c:tx>
            <c:v>1line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BxiLi!$X$31:$X$32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BxiLi!$Y$31:$Y$32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5120"/>
        <c:axId val="126327040"/>
      </c:scatterChart>
      <c:valAx>
        <c:axId val="1263251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6327040"/>
        <c:crosses val="autoZero"/>
        <c:crossBetween val="midCat"/>
      </c:valAx>
      <c:valAx>
        <c:axId val="126327040"/>
        <c:scaling>
          <c:orientation val="minMax"/>
          <c:max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6325120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58573928258968"/>
          <c:y val="5.1400554097404488E-2"/>
          <c:w val="0.66053171478565176"/>
          <c:h val="0.832619568387284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deltax!$D$6:$D$26</c:f>
                <c:numCache>
                  <c:formatCode>General</c:formatCode>
                  <c:ptCount val="21"/>
                  <c:pt idx="0">
                    <c:v>3.1857561322342236E-2</c:v>
                  </c:pt>
                  <c:pt idx="1">
                    <c:v>2.7741616319765232E-2</c:v>
                  </c:pt>
                  <c:pt idx="2">
                    <c:v>2.5306237031422475E-2</c:v>
                  </c:pt>
                  <c:pt idx="3">
                    <c:v>2.3289702844516046E-2</c:v>
                  </c:pt>
                  <c:pt idx="4">
                    <c:v>2.2150522352663939E-2</c:v>
                  </c:pt>
                  <c:pt idx="5">
                    <c:v>2.1609220961860631E-2</c:v>
                  </c:pt>
                  <c:pt idx="6">
                    <c:v>2.2532877446608476E-2</c:v>
                  </c:pt>
                  <c:pt idx="7">
                    <c:v>2.2699683620162104E-2</c:v>
                  </c:pt>
                  <c:pt idx="8">
                    <c:v>2.2832334264604195E-2</c:v>
                  </c:pt>
                  <c:pt idx="9">
                    <c:v>2.3514751363355766E-2</c:v>
                  </c:pt>
                  <c:pt idx="10">
                    <c:v>2.6000540850488228E-2</c:v>
                  </c:pt>
                  <c:pt idx="11">
                    <c:v>2.9138106197595777E-2</c:v>
                  </c:pt>
                  <c:pt idx="12">
                    <c:v>3.5705592625244677E-2</c:v>
                  </c:pt>
                  <c:pt idx="13">
                    <c:v>2.6047639615057998E-2</c:v>
                  </c:pt>
                  <c:pt idx="14">
                    <c:v>2.7816608984374967E-2</c:v>
                  </c:pt>
                  <c:pt idx="15">
                    <c:v>3.1267155930690217E-2</c:v>
                  </c:pt>
                  <c:pt idx="16">
                    <c:v>2.2430549361695407E-2</c:v>
                  </c:pt>
                  <c:pt idx="17">
                    <c:v>3.0423402820808309E-2</c:v>
                  </c:pt>
                  <c:pt idx="18">
                    <c:v>2.7759300067900491E-2</c:v>
                  </c:pt>
                  <c:pt idx="19">
                    <c:v>2.8513671624331334E-2</c:v>
                  </c:pt>
                  <c:pt idx="20">
                    <c:v>2.185108611631947E-2</c:v>
                  </c:pt>
                </c:numCache>
              </c:numRef>
            </c:plus>
            <c:minus>
              <c:numRef>
                <c:f>deltax!$D$6:$D$26</c:f>
                <c:numCache>
                  <c:formatCode>General</c:formatCode>
                  <c:ptCount val="21"/>
                  <c:pt idx="0">
                    <c:v>3.1857561322342236E-2</c:v>
                  </c:pt>
                  <c:pt idx="1">
                    <c:v>2.7741616319765232E-2</c:v>
                  </c:pt>
                  <c:pt idx="2">
                    <c:v>2.5306237031422475E-2</c:v>
                  </c:pt>
                  <c:pt idx="3">
                    <c:v>2.3289702844516046E-2</c:v>
                  </c:pt>
                  <c:pt idx="4">
                    <c:v>2.2150522352663939E-2</c:v>
                  </c:pt>
                  <c:pt idx="5">
                    <c:v>2.1609220961860631E-2</c:v>
                  </c:pt>
                  <c:pt idx="6">
                    <c:v>2.2532877446608476E-2</c:v>
                  </c:pt>
                  <c:pt idx="7">
                    <c:v>2.2699683620162104E-2</c:v>
                  </c:pt>
                  <c:pt idx="8">
                    <c:v>2.2832334264604195E-2</c:v>
                  </c:pt>
                  <c:pt idx="9">
                    <c:v>2.3514751363355766E-2</c:v>
                  </c:pt>
                  <c:pt idx="10">
                    <c:v>2.6000540850488228E-2</c:v>
                  </c:pt>
                  <c:pt idx="11">
                    <c:v>2.9138106197595777E-2</c:v>
                  </c:pt>
                  <c:pt idx="12">
                    <c:v>3.5705592625244677E-2</c:v>
                  </c:pt>
                  <c:pt idx="13">
                    <c:v>2.6047639615057998E-2</c:v>
                  </c:pt>
                  <c:pt idx="14">
                    <c:v>2.7816608984374967E-2</c:v>
                  </c:pt>
                  <c:pt idx="15">
                    <c:v>3.1267155930690217E-2</c:v>
                  </c:pt>
                  <c:pt idx="16">
                    <c:v>2.2430549361695407E-2</c:v>
                  </c:pt>
                  <c:pt idx="17">
                    <c:v>3.0423402820808309E-2</c:v>
                  </c:pt>
                  <c:pt idx="18">
                    <c:v>2.7759300067900491E-2</c:v>
                  </c:pt>
                  <c:pt idx="19">
                    <c:v>2.8513671624331334E-2</c:v>
                  </c:pt>
                  <c:pt idx="20">
                    <c:v>2.185108611631947E-2</c:v>
                  </c:pt>
                </c:numCache>
              </c:numRef>
            </c:minus>
          </c:errBars>
          <c:xVal>
            <c:numRef>
              <c:f>deltax!$B$6:$B$26</c:f>
              <c:numCache>
                <c:formatCode>General</c:formatCode>
                <c:ptCount val="21"/>
                <c:pt idx="0">
                  <c:v>0.49654272856660803</c:v>
                </c:pt>
                <c:pt idx="1">
                  <c:v>0.45844060597395198</c:v>
                </c:pt>
                <c:pt idx="2">
                  <c:v>0.43121262867906501</c:v>
                </c:pt>
                <c:pt idx="3">
                  <c:v>0.40072967140167098</c:v>
                </c:pt>
                <c:pt idx="4">
                  <c:v>0.378278112780704</c:v>
                </c:pt>
                <c:pt idx="5">
                  <c:v>0.35794830691513801</c:v>
                </c:pt>
                <c:pt idx="6">
                  <c:v>0.34305847179849203</c:v>
                </c:pt>
                <c:pt idx="7">
                  <c:v>0.32769156897997598</c:v>
                </c:pt>
                <c:pt idx="8">
                  <c:v>0.31307956593173097</c:v>
                </c:pt>
                <c:pt idx="9">
                  <c:v>0.28889343750963697</c:v>
                </c:pt>
                <c:pt idx="10">
                  <c:v>0.27370386458926599</c:v>
                </c:pt>
                <c:pt idx="11">
                  <c:v>0.26267013720951299</c:v>
                </c:pt>
                <c:pt idx="12">
                  <c:v>0.249990014803529</c:v>
                </c:pt>
                <c:pt idx="13">
                  <c:v>0.23378169888205699</c:v>
                </c:pt>
                <c:pt idx="14">
                  <c:v>0.22185376449445299</c:v>
                </c:pt>
                <c:pt idx="15">
                  <c:v>0.210866532376141</c:v>
                </c:pt>
                <c:pt idx="16">
                  <c:v>0.19055315318462901</c:v>
                </c:pt>
                <c:pt idx="17">
                  <c:v>0.16600604417612999</c:v>
                </c:pt>
                <c:pt idx="18">
                  <c:v>0.15242700342620999</c:v>
                </c:pt>
                <c:pt idx="19">
                  <c:v>0.13911100110541</c:v>
                </c:pt>
                <c:pt idx="20">
                  <c:v>0.118819909649377</c:v>
                </c:pt>
              </c:numCache>
            </c:numRef>
          </c:xVal>
          <c:yVal>
            <c:numRef>
              <c:f>deltax!$C$6:$C$26</c:f>
              <c:numCache>
                <c:formatCode>General</c:formatCode>
                <c:ptCount val="21"/>
                <c:pt idx="0">
                  <c:v>-4.4082307541509297E-2</c:v>
                </c:pt>
                <c:pt idx="1">
                  <c:v>-3.5327969614592801E-2</c:v>
                </c:pt>
                <c:pt idx="2">
                  <c:v>-2.4342948233729102E-2</c:v>
                </c:pt>
                <c:pt idx="3">
                  <c:v>-1.6771362011349999E-2</c:v>
                </c:pt>
                <c:pt idx="4">
                  <c:v>-1.9595065419249401E-2</c:v>
                </c:pt>
                <c:pt idx="5">
                  <c:v>-9.7046845756919003E-3</c:v>
                </c:pt>
                <c:pt idx="6">
                  <c:v>-9.7983531829067792E-3</c:v>
                </c:pt>
                <c:pt idx="7">
                  <c:v>-8.4268954212548004E-3</c:v>
                </c:pt>
                <c:pt idx="8">
                  <c:v>-8.9672486581824397E-3</c:v>
                </c:pt>
                <c:pt idx="9">
                  <c:v>-2.7817948458402903E-4</c:v>
                </c:pt>
                <c:pt idx="10">
                  <c:v>-9.1509150547839906E-3</c:v>
                </c:pt>
                <c:pt idx="11">
                  <c:v>-8.6763806072210903E-3</c:v>
                </c:pt>
                <c:pt idx="12">
                  <c:v>-8.0288734706203107E-3</c:v>
                </c:pt>
                <c:pt idx="13">
                  <c:v>-9.2470741986025208E-3</c:v>
                </c:pt>
                <c:pt idx="14">
                  <c:v>-3.3323819480684E-3</c:v>
                </c:pt>
                <c:pt idx="15">
                  <c:v>7.0090576387835102E-4</c:v>
                </c:pt>
                <c:pt idx="16">
                  <c:v>-3.4400319126531901E-3</c:v>
                </c:pt>
                <c:pt idx="17">
                  <c:v>-3.68233898138937E-2</c:v>
                </c:pt>
                <c:pt idx="18">
                  <c:v>-5.1249023529358798E-2</c:v>
                </c:pt>
                <c:pt idx="19">
                  <c:v>-6.5148580386583596E-2</c:v>
                </c:pt>
                <c:pt idx="20">
                  <c:v>-8.99405382298092E-2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73536"/>
        <c:axId val="129483904"/>
      </c:scatterChart>
      <c:scatterChart>
        <c:scatterStyle val="lineMarker"/>
        <c:varyColors val="0"/>
        <c:ser>
          <c:idx val="1"/>
          <c:order val="1"/>
          <c:tx>
            <c:v>0line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deltax!$N$49:$N$50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deltax!$O$49:$O$50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73536"/>
        <c:axId val="129483904"/>
      </c:scatterChart>
      <c:valAx>
        <c:axId val="129473536"/>
        <c:scaling>
          <c:orientation val="minMax"/>
          <c:max val="0.6000000000000000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x/L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483904"/>
        <c:crossesAt val="-0.15000000000000002"/>
        <c:crossBetween val="midCat"/>
      </c:valAx>
      <c:valAx>
        <c:axId val="129483904"/>
        <c:scaling>
          <c:orientation val="minMax"/>
          <c:max val="0.1"/>
          <c:min val="-0.120000000000000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Δ(</a:t>
                </a:r>
                <a:r>
                  <a:rPr lang="en-US"/>
                  <a:t>x/L)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47353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58573928258968"/>
          <c:y val="2.8252405949256341E-2"/>
          <c:w val="0.65969903762029747"/>
          <c:h val="0.8326195683872849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deltax!$AB$15:$AB$37</c:f>
                <c:numCache>
                  <c:formatCode>General</c:formatCode>
                  <c:ptCount val="23"/>
                  <c:pt idx="0">
                    <c:v>1.6838705073444368E-2</c:v>
                  </c:pt>
                  <c:pt idx="1">
                    <c:v>1.5739065968367206E-2</c:v>
                  </c:pt>
                  <c:pt idx="2">
                    <c:v>1.7266905261905472E-2</c:v>
                  </c:pt>
                  <c:pt idx="3">
                    <c:v>1.873393803485391E-2</c:v>
                  </c:pt>
                  <c:pt idx="4">
                    <c:v>2.0339057984934378E-2</c:v>
                  </c:pt>
                  <c:pt idx="5">
                    <c:v>2.1901429643036107E-2</c:v>
                  </c:pt>
                  <c:pt idx="6">
                    <c:v>2.228382934801526E-2</c:v>
                  </c:pt>
                  <c:pt idx="7">
                    <c:v>2.217687137531231E-2</c:v>
                  </c:pt>
                  <c:pt idx="8">
                    <c:v>2.3944772617259948E-2</c:v>
                  </c:pt>
                  <c:pt idx="9">
                    <c:v>2.4908642804913943E-2</c:v>
                  </c:pt>
                  <c:pt idx="10">
                    <c:v>2.5859659765093253E-2</c:v>
                  </c:pt>
                  <c:pt idx="11">
                    <c:v>2.602640362409921E-2</c:v>
                  </c:pt>
                  <c:pt idx="12">
                    <c:v>2.9440025706905772E-2</c:v>
                  </c:pt>
                  <c:pt idx="13">
                    <c:v>2.3583914252712786E-2</c:v>
                  </c:pt>
                  <c:pt idx="14">
                    <c:v>2.3817857188132029E-2</c:v>
                  </c:pt>
                  <c:pt idx="15">
                    <c:v>2.4220965285158002E-2</c:v>
                  </c:pt>
                  <c:pt idx="16">
                    <c:v>2.2317845609625908E-2</c:v>
                  </c:pt>
                  <c:pt idx="17">
                    <c:v>1.7165788209019432E-2</c:v>
                  </c:pt>
                  <c:pt idx="18">
                    <c:v>1.7108348372857584E-2</c:v>
                  </c:pt>
                  <c:pt idx="19">
                    <c:v>1.793539877598058E-2</c:v>
                  </c:pt>
                  <c:pt idx="20">
                    <c:v>2.175271845542941E-2</c:v>
                  </c:pt>
                  <c:pt idx="21">
                    <c:v>2.0359737704548034E-2</c:v>
                  </c:pt>
                  <c:pt idx="22">
                    <c:v>1.482147351598722E-2</c:v>
                  </c:pt>
                </c:numCache>
              </c:numRef>
            </c:plus>
            <c:minus>
              <c:numRef>
                <c:f>deltax!$AB$15:$AB$37</c:f>
                <c:numCache>
                  <c:formatCode>General</c:formatCode>
                  <c:ptCount val="23"/>
                  <c:pt idx="0">
                    <c:v>1.6838705073444368E-2</c:v>
                  </c:pt>
                  <c:pt idx="1">
                    <c:v>1.5739065968367206E-2</c:v>
                  </c:pt>
                  <c:pt idx="2">
                    <c:v>1.7266905261905472E-2</c:v>
                  </c:pt>
                  <c:pt idx="3">
                    <c:v>1.873393803485391E-2</c:v>
                  </c:pt>
                  <c:pt idx="4">
                    <c:v>2.0339057984934378E-2</c:v>
                  </c:pt>
                  <c:pt idx="5">
                    <c:v>2.1901429643036107E-2</c:v>
                  </c:pt>
                  <c:pt idx="6">
                    <c:v>2.228382934801526E-2</c:v>
                  </c:pt>
                  <c:pt idx="7">
                    <c:v>2.217687137531231E-2</c:v>
                  </c:pt>
                  <c:pt idx="8">
                    <c:v>2.3944772617259948E-2</c:v>
                  </c:pt>
                  <c:pt idx="9">
                    <c:v>2.4908642804913943E-2</c:v>
                  </c:pt>
                  <c:pt idx="10">
                    <c:v>2.5859659765093253E-2</c:v>
                  </c:pt>
                  <c:pt idx="11">
                    <c:v>2.602640362409921E-2</c:v>
                  </c:pt>
                  <c:pt idx="12">
                    <c:v>2.9440025706905772E-2</c:v>
                  </c:pt>
                  <c:pt idx="13">
                    <c:v>2.3583914252712786E-2</c:v>
                  </c:pt>
                  <c:pt idx="14">
                    <c:v>2.3817857188132029E-2</c:v>
                  </c:pt>
                  <c:pt idx="15">
                    <c:v>2.4220965285158002E-2</c:v>
                  </c:pt>
                  <c:pt idx="16">
                    <c:v>2.2317845609625908E-2</c:v>
                  </c:pt>
                  <c:pt idx="17">
                    <c:v>1.7165788209019432E-2</c:v>
                  </c:pt>
                  <c:pt idx="18">
                    <c:v>1.7108348372857584E-2</c:v>
                  </c:pt>
                  <c:pt idx="19">
                    <c:v>1.793539877598058E-2</c:v>
                  </c:pt>
                  <c:pt idx="20">
                    <c:v>2.175271845542941E-2</c:v>
                  </c:pt>
                  <c:pt idx="21">
                    <c:v>2.0359737704548034E-2</c:v>
                  </c:pt>
                  <c:pt idx="22">
                    <c:v>1.482147351598722E-2</c:v>
                  </c:pt>
                </c:numCache>
              </c:numRef>
            </c:minus>
          </c:errBars>
          <c:xVal>
            <c:numRef>
              <c:f>deltax!$B$33:$B$54</c:f>
              <c:numCache>
                <c:formatCode>General</c:formatCode>
                <c:ptCount val="22"/>
                <c:pt idx="0">
                  <c:v>282.132393482331</c:v>
                </c:pt>
                <c:pt idx="1">
                  <c:v>262.13839124063901</c:v>
                </c:pt>
                <c:pt idx="2">
                  <c:v>247.06016493760501</c:v>
                </c:pt>
                <c:pt idx="3">
                  <c:v>232.30689087658499</c:v>
                </c:pt>
                <c:pt idx="4">
                  <c:v>215.989660269251</c:v>
                </c:pt>
                <c:pt idx="5">
                  <c:v>208.00576563704701</c:v>
                </c:pt>
                <c:pt idx="6">
                  <c:v>198.23719113479899</c:v>
                </c:pt>
                <c:pt idx="7">
                  <c:v>187.962216868052</c:v>
                </c:pt>
                <c:pt idx="8">
                  <c:v>179.21957919891901</c:v>
                </c:pt>
                <c:pt idx="9">
                  <c:v>170.45926184867</c:v>
                </c:pt>
                <c:pt idx="10">
                  <c:v>161.68616154631599</c:v>
                </c:pt>
                <c:pt idx="11">
                  <c:v>155.015530420581</c:v>
                </c:pt>
                <c:pt idx="12">
                  <c:v>146.167917278961</c:v>
                </c:pt>
                <c:pt idx="13">
                  <c:v>138.20068051437801</c:v>
                </c:pt>
                <c:pt idx="14">
                  <c:v>130.12204562669299</c:v>
                </c:pt>
                <c:pt idx="15">
                  <c:v>122.11684602254699</c:v>
                </c:pt>
                <c:pt idx="16">
                  <c:v>115.557029980493</c:v>
                </c:pt>
                <c:pt idx="17">
                  <c:v>106.253131327654</c:v>
                </c:pt>
                <c:pt idx="18">
                  <c:v>95.682888912703902</c:v>
                </c:pt>
                <c:pt idx="19">
                  <c:v>89.849819920707304</c:v>
                </c:pt>
                <c:pt idx="20">
                  <c:v>72.362268980368995</c:v>
                </c:pt>
                <c:pt idx="21">
                  <c:v>65.346250111647095</c:v>
                </c:pt>
              </c:numCache>
            </c:numRef>
          </c:xVal>
          <c:yVal>
            <c:numRef>
              <c:f>deltax!$D$33:$D$54</c:f>
              <c:numCache>
                <c:formatCode>General</c:formatCode>
                <c:ptCount val="22"/>
                <c:pt idx="0">
                  <c:v>7.7381664503254621E-2</c:v>
                </c:pt>
                <c:pt idx="1">
                  <c:v>6.7013354198606961E-2</c:v>
                </c:pt>
                <c:pt idx="2">
                  <c:v>6.944750595907806E-2</c:v>
                </c:pt>
                <c:pt idx="3">
                  <c:v>6.9076670216544414E-2</c:v>
                </c:pt>
                <c:pt idx="4">
                  <c:v>6.178114747337269E-2</c:v>
                </c:pt>
                <c:pt idx="5">
                  <c:v>7.2461480826816013E-2</c:v>
                </c:pt>
                <c:pt idx="6">
                  <c:v>6.802423572633523E-2</c:v>
                </c:pt>
                <c:pt idx="7">
                  <c:v>6.2604798632909534E-2</c:v>
                </c:pt>
                <c:pt idx="8">
                  <c:v>6.0283450373896208E-2</c:v>
                </c:pt>
                <c:pt idx="9">
                  <c:v>6.1981675273435115E-2</c:v>
                </c:pt>
                <c:pt idx="10">
                  <c:v>6.7171930322861229E-2</c:v>
                </c:pt>
                <c:pt idx="11">
                  <c:v>6.101511696962772E-2</c:v>
                </c:pt>
                <c:pt idx="12">
                  <c:v>4.7345185098000092E-2</c:v>
                </c:pt>
                <c:pt idx="13">
                  <c:v>4.0813404671638624E-2</c:v>
                </c:pt>
                <c:pt idx="14">
                  <c:v>3.3747370267284658E-2</c:v>
                </c:pt>
                <c:pt idx="15">
                  <c:v>2.6209226921023239E-2</c:v>
                </c:pt>
                <c:pt idx="16">
                  <c:v>2.4152180646278793E-2</c:v>
                </c:pt>
                <c:pt idx="17">
                  <c:v>1.386457250390451E-2</c:v>
                </c:pt>
                <c:pt idx="18">
                  <c:v>-2.8242133930167094E-3</c:v>
                </c:pt>
                <c:pt idx="19">
                  <c:v>-5.785029877946872E-3</c:v>
                </c:pt>
                <c:pt idx="20">
                  <c:v>-5.055143624186488E-2</c:v>
                </c:pt>
                <c:pt idx="21">
                  <c:v>-6.4678932017583651E-2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03072"/>
        <c:axId val="129604992"/>
      </c:scatterChart>
      <c:scatterChart>
        <c:scatterStyle val="lineMarker"/>
        <c:varyColors val="0"/>
        <c:ser>
          <c:idx val="1"/>
          <c:order val="1"/>
          <c:tx>
            <c:v>0line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deltax!$F$48:$F$49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deltax!$G$48:$G$49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03072"/>
        <c:axId val="129604992"/>
      </c:scatterChart>
      <c:valAx>
        <c:axId val="129603072"/>
        <c:scaling>
          <c:orientation val="minMax"/>
          <c:max val="338.3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&lt;x&gt;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604992"/>
        <c:crossesAt val="-0.12000000000000001"/>
        <c:crossBetween val="midCat"/>
      </c:valAx>
      <c:valAx>
        <c:axId val="129604992"/>
        <c:scaling>
          <c:orientation val="minMax"/>
          <c:max val="0.1"/>
          <c:min val="-0.1200000000000000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x/&lt;L&gt;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603072"/>
        <c:crosses val="autoZero"/>
        <c:crossBetween val="midCat"/>
        <c:majorUnit val="5.000000000000001E-2"/>
        <c:minorUnit val="1.0000000000000002E-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Plots!$I$2:$I$22</c:f>
              <c:numCache>
                <c:formatCode>General</c:formatCode>
                <c:ptCount val="21"/>
                <c:pt idx="0">
                  <c:v>-7.6080870200203902E-3</c:v>
                </c:pt>
                <c:pt idx="1">
                  <c:v>0.31338006511932298</c:v>
                </c:pt>
                <c:pt idx="2">
                  <c:v>9.2095402769639498E-2</c:v>
                </c:pt>
                <c:pt idx="3">
                  <c:v>-6.4553794675576703E-2</c:v>
                </c:pt>
                <c:pt idx="4">
                  <c:v>-6.7594193327439295E-2</c:v>
                </c:pt>
                <c:pt idx="5">
                  <c:v>0.22632631020739999</c:v>
                </c:pt>
                <c:pt idx="6">
                  <c:v>-1.32455155109533E-2</c:v>
                </c:pt>
                <c:pt idx="7">
                  <c:v>0.211688472359608</c:v>
                </c:pt>
                <c:pt idx="8">
                  <c:v>-3.1202448216562598E-2</c:v>
                </c:pt>
                <c:pt idx="9">
                  <c:v>0.12591131316069601</c:v>
                </c:pt>
                <c:pt idx="10">
                  <c:v>0.146293295607269</c:v>
                </c:pt>
                <c:pt idx="11">
                  <c:v>5.3310141100335197E-2</c:v>
                </c:pt>
                <c:pt idx="12">
                  <c:v>-0.10373791635325701</c:v>
                </c:pt>
                <c:pt idx="13">
                  <c:v>-0.27534269473022599</c:v>
                </c:pt>
                <c:pt idx="14">
                  <c:v>-6.5930905362519096E-2</c:v>
                </c:pt>
                <c:pt idx="15">
                  <c:v>-7.8480312181734499E-2</c:v>
                </c:pt>
                <c:pt idx="16">
                  <c:v>-8.2297930701524996E-2</c:v>
                </c:pt>
                <c:pt idx="17">
                  <c:v>-7.9392821019088705E-2</c:v>
                </c:pt>
                <c:pt idx="18">
                  <c:v>-0.25797735549686801</c:v>
                </c:pt>
                <c:pt idx="19">
                  <c:v>1.74636705343038E-2</c:v>
                </c:pt>
                <c:pt idx="20">
                  <c:v>-5.91046962627991E-2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68128"/>
        <c:axId val="123570432"/>
      </c:scatterChart>
      <c:valAx>
        <c:axId val="1235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570432"/>
        <c:crosses val="autoZero"/>
        <c:crossBetween val="midCat"/>
      </c:valAx>
      <c:valAx>
        <c:axId val="1235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68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94576654258978"/>
          <c:y val="0.13568314377369495"/>
          <c:w val="0.66690453442273689"/>
          <c:h val="0.73444808982210552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deltaB!$H$2:$H$27</c:f>
                <c:numCache>
                  <c:formatCode>General</c:formatCode>
                  <c:ptCount val="26"/>
                  <c:pt idx="0">
                    <c:v>8.8267444010193999E-2</c:v>
                  </c:pt>
                  <c:pt idx="1">
                    <c:v>7.5616245119100201E-2</c:v>
                  </c:pt>
                  <c:pt idx="2">
                    <c:v>8.0974077670337999E-2</c:v>
                  </c:pt>
                  <c:pt idx="3">
                    <c:v>7.8639701126200806E-2</c:v>
                  </c:pt>
                  <c:pt idx="4">
                    <c:v>7.6687546322995501E-2</c:v>
                  </c:pt>
                  <c:pt idx="5">
                    <c:v>7.4140880088793104E-2</c:v>
                  </c:pt>
                  <c:pt idx="6">
                    <c:v>7.62693796201529E-2</c:v>
                  </c:pt>
                  <c:pt idx="7">
                    <c:v>7.0592545564919895E-2</c:v>
                  </c:pt>
                  <c:pt idx="8">
                    <c:v>8.7143821609393601E-2</c:v>
                  </c:pt>
                  <c:pt idx="9">
                    <c:v>7.36262579906133E-2</c:v>
                  </c:pt>
                  <c:pt idx="10">
                    <c:v>8.0644265859452294E-2</c:v>
                  </c:pt>
                  <c:pt idx="11">
                    <c:v>7.5256506313630206E-2</c:v>
                  </c:pt>
                  <c:pt idx="12">
                    <c:v>7.6296846375635705E-2</c:v>
                  </c:pt>
                  <c:pt idx="13">
                    <c:v>7.4801997739647699E-2</c:v>
                  </c:pt>
                  <c:pt idx="14">
                    <c:v>7.8667685857834693E-2</c:v>
                  </c:pt>
                  <c:pt idx="15">
                    <c:v>7.65983643355789E-2</c:v>
                  </c:pt>
                  <c:pt idx="16">
                    <c:v>7.4092020174748405E-2</c:v>
                  </c:pt>
                  <c:pt idx="17">
                    <c:v>7.76416531258073E-2</c:v>
                  </c:pt>
                  <c:pt idx="18">
                    <c:v>7.4964878823010797E-2</c:v>
                  </c:pt>
                  <c:pt idx="19">
                    <c:v>7.82564258728944E-2</c:v>
                  </c:pt>
                  <c:pt idx="20">
                    <c:v>7.9242430000311198E-2</c:v>
                  </c:pt>
                  <c:pt idx="21">
                    <c:v>6.1992857247797899E-2</c:v>
                  </c:pt>
                  <c:pt idx="22">
                    <c:v>6.8469566329357898E-2</c:v>
                  </c:pt>
                  <c:pt idx="23">
                    <c:v>7.0125271524950905E-2</c:v>
                  </c:pt>
                  <c:pt idx="24">
                    <c:v>7.3233728224898098E-2</c:v>
                  </c:pt>
                  <c:pt idx="25">
                    <c:v>6.8519330084075403E-2</c:v>
                  </c:pt>
                </c:numCache>
              </c:numRef>
            </c:plus>
            <c:minus>
              <c:numRef>
                <c:f>deltaB!$H$2:$H$27</c:f>
                <c:numCache>
                  <c:formatCode>General</c:formatCode>
                  <c:ptCount val="26"/>
                  <c:pt idx="0">
                    <c:v>8.8267444010193999E-2</c:v>
                  </c:pt>
                  <c:pt idx="1">
                    <c:v>7.5616245119100201E-2</c:v>
                  </c:pt>
                  <c:pt idx="2">
                    <c:v>8.0974077670337999E-2</c:v>
                  </c:pt>
                  <c:pt idx="3">
                    <c:v>7.8639701126200806E-2</c:v>
                  </c:pt>
                  <c:pt idx="4">
                    <c:v>7.6687546322995501E-2</c:v>
                  </c:pt>
                  <c:pt idx="5">
                    <c:v>7.4140880088793104E-2</c:v>
                  </c:pt>
                  <c:pt idx="6">
                    <c:v>7.62693796201529E-2</c:v>
                  </c:pt>
                  <c:pt idx="7">
                    <c:v>7.0592545564919895E-2</c:v>
                  </c:pt>
                  <c:pt idx="8">
                    <c:v>8.7143821609393601E-2</c:v>
                  </c:pt>
                  <c:pt idx="9">
                    <c:v>7.36262579906133E-2</c:v>
                  </c:pt>
                  <c:pt idx="10">
                    <c:v>8.0644265859452294E-2</c:v>
                  </c:pt>
                  <c:pt idx="11">
                    <c:v>7.5256506313630206E-2</c:v>
                  </c:pt>
                  <c:pt idx="12">
                    <c:v>7.6296846375635705E-2</c:v>
                  </c:pt>
                  <c:pt idx="13">
                    <c:v>7.4801997739647699E-2</c:v>
                  </c:pt>
                  <c:pt idx="14">
                    <c:v>7.8667685857834693E-2</c:v>
                  </c:pt>
                  <c:pt idx="15">
                    <c:v>7.65983643355789E-2</c:v>
                  </c:pt>
                  <c:pt idx="16">
                    <c:v>7.4092020174748405E-2</c:v>
                  </c:pt>
                  <c:pt idx="17">
                    <c:v>7.76416531258073E-2</c:v>
                  </c:pt>
                  <c:pt idx="18">
                    <c:v>7.4964878823010797E-2</c:v>
                  </c:pt>
                  <c:pt idx="19">
                    <c:v>7.82564258728944E-2</c:v>
                  </c:pt>
                  <c:pt idx="20">
                    <c:v>7.9242430000311198E-2</c:v>
                  </c:pt>
                  <c:pt idx="21">
                    <c:v>6.1992857247797899E-2</c:v>
                  </c:pt>
                  <c:pt idx="22">
                    <c:v>6.8469566329357898E-2</c:v>
                  </c:pt>
                  <c:pt idx="23">
                    <c:v>7.0125271524950905E-2</c:v>
                  </c:pt>
                  <c:pt idx="24">
                    <c:v>7.3233728224898098E-2</c:v>
                  </c:pt>
                  <c:pt idx="25">
                    <c:v>6.8519330084075403E-2</c:v>
                  </c:pt>
                </c:numCache>
              </c:numRef>
            </c:minus>
          </c:errBars>
          <c:xVal>
            <c:numRef>
              <c:f>deltaB!$B$2:$B$27</c:f>
              <c:numCache>
                <c:formatCode>General</c:formatCode>
                <c:ptCount val="26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</c:numCache>
            </c:numRef>
          </c:xVal>
          <c:yVal>
            <c:numRef>
              <c:f>deltaB!$G$2:$G$27</c:f>
              <c:numCache>
                <c:formatCode>General</c:formatCode>
                <c:ptCount val="26"/>
                <c:pt idx="0">
                  <c:v>-0.34585414506022194</c:v>
                </c:pt>
                <c:pt idx="1">
                  <c:v>-0.41203886474239065</c:v>
                </c:pt>
                <c:pt idx="2">
                  <c:v>-0.36286599729164931</c:v>
                </c:pt>
                <c:pt idx="3">
                  <c:v>-0.33676677528158572</c:v>
                </c:pt>
                <c:pt idx="4">
                  <c:v>-0.27204005254417951</c:v>
                </c:pt>
                <c:pt idx="5">
                  <c:v>-0.18906879728487683</c:v>
                </c:pt>
                <c:pt idx="6">
                  <c:v>-0.19308722820447863</c:v>
                </c:pt>
                <c:pt idx="7">
                  <c:v>-0.14554849822370544</c:v>
                </c:pt>
                <c:pt idx="8">
                  <c:v>-0.131413028097044</c:v>
                </c:pt>
                <c:pt idx="9">
                  <c:v>8.8273209954769886E-3</c:v>
                </c:pt>
                <c:pt idx="10">
                  <c:v>1.5643294333769993E-2</c:v>
                </c:pt>
                <c:pt idx="11">
                  <c:v>-1.1488461150863275E-2</c:v>
                </c:pt>
                <c:pt idx="12">
                  <c:v>-9.5113793424131989E-3</c:v>
                </c:pt>
                <c:pt idx="13">
                  <c:v>-2.4857568828760657E-2</c:v>
                </c:pt>
                <c:pt idx="14">
                  <c:v>1.7101866836525186E-2</c:v>
                </c:pt>
                <c:pt idx="15">
                  <c:v>-1.5010949478986187E-2</c:v>
                </c:pt>
                <c:pt idx="16">
                  <c:v>-1.4034101710042827E-2</c:v>
                </c:pt>
                <c:pt idx="17">
                  <c:v>-2.1294123409736226E-2</c:v>
                </c:pt>
                <c:pt idx="18">
                  <c:v>-1.9003754305843227E-2</c:v>
                </c:pt>
                <c:pt idx="19">
                  <c:v>-3.7435728578305121E-2</c:v>
                </c:pt>
                <c:pt idx="20">
                  <c:v>-1.7519831998668866E-2</c:v>
                </c:pt>
                <c:pt idx="21">
                  <c:v>-6.082105050459586E-2</c:v>
                </c:pt>
                <c:pt idx="22">
                  <c:v>-6.5869712515729664E-2</c:v>
                </c:pt>
                <c:pt idx="23">
                  <c:v>-6.0084757485447851E-2</c:v>
                </c:pt>
                <c:pt idx="24">
                  <c:v>-6.9846058176384174E-2</c:v>
                </c:pt>
                <c:pt idx="25">
                  <c:v>-3.8935948877989665E-2</c:v>
                </c:pt>
              </c:numCache>
            </c:numRef>
          </c:yVal>
          <c:smooth val="1"/>
        </c:ser>
        <c:ser>
          <c:idx val="1"/>
          <c:order val="1"/>
          <c:tx>
            <c:v>0line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deltaB!$X$3:$X$4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deltaB!$Y$3:$Y$4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79360"/>
        <c:axId val="129681280"/>
      </c:scatterChart>
      <c:valAx>
        <c:axId val="129679360"/>
        <c:scaling>
          <c:orientation val="minMax"/>
          <c:max val="0.6000000000000000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x/L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681280"/>
        <c:crossesAt val="-0.60000000000000009"/>
        <c:crossBetween val="midCat"/>
      </c:valAx>
      <c:valAx>
        <c:axId val="129681280"/>
        <c:scaling>
          <c:orientation val="minMax"/>
          <c:max val="0.4"/>
          <c:min val="-0.6000000000000000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 i="1"/>
                  <a:t>B/&lt;B&gt;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679360"/>
        <c:crossesAt val="0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9034285225813"/>
          <c:y val="0.11158573928258968"/>
          <c:w val="0.66684731691525856"/>
          <c:h val="0.76317512394284048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deltaB!$O$2:$O$26</c:f>
                <c:numCache>
                  <c:formatCode>General</c:formatCode>
                  <c:ptCount val="25"/>
                  <c:pt idx="0">
                    <c:v>0.110712913107232</c:v>
                  </c:pt>
                  <c:pt idx="1">
                    <c:v>7.2710977706598803E-2</c:v>
                  </c:pt>
                  <c:pt idx="2">
                    <c:v>7.3614246311712206E-2</c:v>
                  </c:pt>
                  <c:pt idx="3">
                    <c:v>6.8333594378047396E-2</c:v>
                  </c:pt>
                  <c:pt idx="4">
                    <c:v>6.7954177291421905E-2</c:v>
                  </c:pt>
                  <c:pt idx="5">
                    <c:v>6.9942904778262302E-2</c:v>
                  </c:pt>
                  <c:pt idx="6">
                    <c:v>6.5244158642326397E-2</c:v>
                  </c:pt>
                  <c:pt idx="7">
                    <c:v>7.4438113610919995E-2</c:v>
                  </c:pt>
                  <c:pt idx="8">
                    <c:v>7.1412655997320607E-2</c:v>
                  </c:pt>
                  <c:pt idx="9">
                    <c:v>8.59140220515687E-2</c:v>
                  </c:pt>
                  <c:pt idx="10">
                    <c:v>7.3534469962797597E-2</c:v>
                  </c:pt>
                  <c:pt idx="11">
                    <c:v>8.6218218403131403E-2</c:v>
                  </c:pt>
                  <c:pt idx="12">
                    <c:v>7.9884899913520893E-2</c:v>
                  </c:pt>
                  <c:pt idx="13">
                    <c:v>8.5571384095548306E-2</c:v>
                  </c:pt>
                  <c:pt idx="14">
                    <c:v>7.4838026098396307E-2</c:v>
                  </c:pt>
                  <c:pt idx="15">
                    <c:v>8.0615863724120801E-2</c:v>
                  </c:pt>
                  <c:pt idx="16">
                    <c:v>7.1716167573354694E-2</c:v>
                  </c:pt>
                  <c:pt idx="17">
                    <c:v>8.1936988069122904E-2</c:v>
                  </c:pt>
                  <c:pt idx="18">
                    <c:v>7.4804704068491795E-2</c:v>
                  </c:pt>
                  <c:pt idx="19">
                    <c:v>9.6431980772921505E-2</c:v>
                  </c:pt>
                  <c:pt idx="20">
                    <c:v>7.0176793595986803E-2</c:v>
                  </c:pt>
                  <c:pt idx="21">
                    <c:v>7.8098229962391394E-2</c:v>
                  </c:pt>
                  <c:pt idx="22">
                    <c:v>7.6597091669993497E-2</c:v>
                  </c:pt>
                  <c:pt idx="23">
                    <c:v>7.8965380367480201E-2</c:v>
                  </c:pt>
                  <c:pt idx="24">
                    <c:v>7.2891801647662804E-2</c:v>
                  </c:pt>
                </c:numCache>
              </c:numRef>
            </c:plus>
            <c:minus>
              <c:numRef>
                <c:f>deltaB!$O$2:$O$26</c:f>
                <c:numCache>
                  <c:formatCode>General</c:formatCode>
                  <c:ptCount val="25"/>
                  <c:pt idx="0">
                    <c:v>0.110712913107232</c:v>
                  </c:pt>
                  <c:pt idx="1">
                    <c:v>7.2710977706598803E-2</c:v>
                  </c:pt>
                  <c:pt idx="2">
                    <c:v>7.3614246311712206E-2</c:v>
                  </c:pt>
                  <c:pt idx="3">
                    <c:v>6.8333594378047396E-2</c:v>
                  </c:pt>
                  <c:pt idx="4">
                    <c:v>6.7954177291421905E-2</c:v>
                  </c:pt>
                  <c:pt idx="5">
                    <c:v>6.9942904778262302E-2</c:v>
                  </c:pt>
                  <c:pt idx="6">
                    <c:v>6.5244158642326397E-2</c:v>
                  </c:pt>
                  <c:pt idx="7">
                    <c:v>7.4438113610919995E-2</c:v>
                  </c:pt>
                  <c:pt idx="8">
                    <c:v>7.1412655997320607E-2</c:v>
                  </c:pt>
                  <c:pt idx="9">
                    <c:v>8.59140220515687E-2</c:v>
                  </c:pt>
                  <c:pt idx="10">
                    <c:v>7.3534469962797597E-2</c:v>
                  </c:pt>
                  <c:pt idx="11">
                    <c:v>8.6218218403131403E-2</c:v>
                  </c:pt>
                  <c:pt idx="12">
                    <c:v>7.9884899913520893E-2</c:v>
                  </c:pt>
                  <c:pt idx="13">
                    <c:v>8.5571384095548306E-2</c:v>
                  </c:pt>
                  <c:pt idx="14">
                    <c:v>7.4838026098396307E-2</c:v>
                  </c:pt>
                  <c:pt idx="15">
                    <c:v>8.0615863724120801E-2</c:v>
                  </c:pt>
                  <c:pt idx="16">
                    <c:v>7.1716167573354694E-2</c:v>
                  </c:pt>
                  <c:pt idx="17">
                    <c:v>8.1936988069122904E-2</c:v>
                  </c:pt>
                  <c:pt idx="18">
                    <c:v>7.4804704068491795E-2</c:v>
                  </c:pt>
                  <c:pt idx="19">
                    <c:v>9.6431980772921505E-2</c:v>
                  </c:pt>
                  <c:pt idx="20">
                    <c:v>7.0176793595986803E-2</c:v>
                  </c:pt>
                  <c:pt idx="21">
                    <c:v>7.8098229962391394E-2</c:v>
                  </c:pt>
                  <c:pt idx="22">
                    <c:v>7.6597091669993497E-2</c:v>
                  </c:pt>
                  <c:pt idx="23">
                    <c:v>7.8965380367480201E-2</c:v>
                  </c:pt>
                  <c:pt idx="24">
                    <c:v>7.2891801647662804E-2</c:v>
                  </c:pt>
                </c:numCache>
              </c:numRef>
            </c:minus>
          </c:errBars>
          <c:xVal>
            <c:numRef>
              <c:f>deltaB!$I$2:$I$26</c:f>
              <c:numCache>
                <c:formatCode>General</c:formatCode>
                <c:ptCount val="25"/>
                <c:pt idx="0">
                  <c:v>5.7878999999999996</c:v>
                </c:pt>
                <c:pt idx="1">
                  <c:v>17.363700000000001</c:v>
                </c:pt>
                <c:pt idx="2">
                  <c:v>28.939499999999999</c:v>
                </c:pt>
                <c:pt idx="3">
                  <c:v>40.515300000000003</c:v>
                </c:pt>
                <c:pt idx="4">
                  <c:v>52.091099999999997</c:v>
                </c:pt>
                <c:pt idx="5">
                  <c:v>63.666899999999998</c:v>
                </c:pt>
                <c:pt idx="6">
                  <c:v>75.242699999999999</c:v>
                </c:pt>
                <c:pt idx="7">
                  <c:v>86.8185</c:v>
                </c:pt>
                <c:pt idx="8">
                  <c:v>98.394300000000001</c:v>
                </c:pt>
                <c:pt idx="9">
                  <c:v>109.9701</c:v>
                </c:pt>
                <c:pt idx="10">
                  <c:v>121.5459</c:v>
                </c:pt>
                <c:pt idx="11">
                  <c:v>133.1217</c:v>
                </c:pt>
                <c:pt idx="12">
                  <c:v>144.69749999999999</c:v>
                </c:pt>
                <c:pt idx="13">
                  <c:v>156.27330000000001</c:v>
                </c:pt>
                <c:pt idx="14">
                  <c:v>167.84909999999999</c:v>
                </c:pt>
                <c:pt idx="15">
                  <c:v>179.42490000000001</c:v>
                </c:pt>
                <c:pt idx="16">
                  <c:v>191.00069999999999</c:v>
                </c:pt>
                <c:pt idx="17">
                  <c:v>202.57650000000001</c:v>
                </c:pt>
                <c:pt idx="18">
                  <c:v>214.1523</c:v>
                </c:pt>
                <c:pt idx="19">
                  <c:v>225.72810000000001</c:v>
                </c:pt>
                <c:pt idx="20">
                  <c:v>237.3039</c:v>
                </c:pt>
                <c:pt idx="21">
                  <c:v>248.87970000000001</c:v>
                </c:pt>
                <c:pt idx="22">
                  <c:v>260.45549999999997</c:v>
                </c:pt>
                <c:pt idx="23">
                  <c:v>272.03129999999999</c:v>
                </c:pt>
                <c:pt idx="24">
                  <c:v>283.6071</c:v>
                </c:pt>
              </c:numCache>
            </c:numRef>
          </c:xVal>
          <c:yVal>
            <c:numRef>
              <c:f>deltaB!$N$2:$N$26</c:f>
              <c:numCache>
                <c:formatCode>General</c:formatCode>
                <c:ptCount val="25"/>
                <c:pt idx="0">
                  <c:v>-0.4515565291768458</c:v>
                </c:pt>
                <c:pt idx="1">
                  <c:v>-0.41032761218280106</c:v>
                </c:pt>
                <c:pt idx="2">
                  <c:v>-0.3836393037192049</c:v>
                </c:pt>
                <c:pt idx="3">
                  <c:v>-0.32651809485858752</c:v>
                </c:pt>
                <c:pt idx="4">
                  <c:v>-0.21945973354706164</c:v>
                </c:pt>
                <c:pt idx="5">
                  <c:v>-0.20825284430460667</c:v>
                </c:pt>
                <c:pt idx="6">
                  <c:v>-0.12551212553494887</c:v>
                </c:pt>
                <c:pt idx="7">
                  <c:v>-1.4672494178162356E-2</c:v>
                </c:pt>
                <c:pt idx="8">
                  <c:v>4.5445908696931537E-3</c:v>
                </c:pt>
                <c:pt idx="9">
                  <c:v>5.3785675762838624E-2</c:v>
                </c:pt>
                <c:pt idx="10">
                  <c:v>9.7754293262881445E-2</c:v>
                </c:pt>
                <c:pt idx="11">
                  <c:v>0.11585805165938792</c:v>
                </c:pt>
                <c:pt idx="12">
                  <c:v>0.18880315219176047</c:v>
                </c:pt>
                <c:pt idx="13">
                  <c:v>0.17185755614006779</c:v>
                </c:pt>
                <c:pt idx="14">
                  <c:v>0.21967009093787018</c:v>
                </c:pt>
                <c:pt idx="15">
                  <c:v>0.23396155912095568</c:v>
                </c:pt>
                <c:pt idx="16">
                  <c:v>0.24083522377486882</c:v>
                </c:pt>
                <c:pt idx="17">
                  <c:v>0.23420960329523552</c:v>
                </c:pt>
                <c:pt idx="18">
                  <c:v>0.22650703513515022</c:v>
                </c:pt>
                <c:pt idx="19">
                  <c:v>0.24886543113616938</c:v>
                </c:pt>
                <c:pt idx="20">
                  <c:v>0.15609940680889875</c:v>
                </c:pt>
                <c:pt idx="21">
                  <c:v>0.2192550787478372</c:v>
                </c:pt>
                <c:pt idx="22">
                  <c:v>0.21914900069753668</c:v>
                </c:pt>
                <c:pt idx="23">
                  <c:v>0.19085398749642699</c:v>
                </c:pt>
                <c:pt idx="24">
                  <c:v>0.20673260833925405</c:v>
                </c:pt>
              </c:numCache>
            </c:numRef>
          </c:yVal>
          <c:smooth val="1"/>
        </c:ser>
        <c:ser>
          <c:idx val="1"/>
          <c:order val="1"/>
          <c:tx>
            <c:v>0line</c:v>
          </c:tx>
          <c:spPr>
            <a:ln w="127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deltaB!$X$20:$X$21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deltaB!$Y$20:$Y$21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2864"/>
        <c:axId val="129983232"/>
      </c:scatterChart>
      <c:valAx>
        <c:axId val="129972864"/>
        <c:scaling>
          <c:orientation val="minMax"/>
          <c:max val="338.3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983232"/>
        <c:crossesAt val="-0.60000000000000009"/>
        <c:crossBetween val="midCat"/>
      </c:valAx>
      <c:valAx>
        <c:axId val="129983232"/>
        <c:scaling>
          <c:orientation val="minMax"/>
          <c:max val="0.4"/>
          <c:min val="-0.6000000000000000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 i="1"/>
                  <a:t>B/&lt;B&gt;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299728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0675525366128"/>
          <c:y val="5.1400554097404488E-2"/>
          <c:w val="0.6527706089540054"/>
          <c:h val="0.7353973461650626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'deltax (wrong)'!$G$40:$G$55</c:f>
              <c:numCache>
                <c:formatCode>General</c:formatCode>
                <c:ptCount val="16"/>
                <c:pt idx="0">
                  <c:v>359.53886199999999</c:v>
                </c:pt>
                <c:pt idx="1">
                  <c:v>314.3157329</c:v>
                </c:pt>
                <c:pt idx="2">
                  <c:v>284.47849179999997</c:v>
                </c:pt>
                <c:pt idx="3">
                  <c:v>263.28196050000003</c:v>
                </c:pt>
                <c:pt idx="4">
                  <c:v>245.13784899999999</c:v>
                </c:pt>
                <c:pt idx="5">
                  <c:v>230.55656529999999</c:v>
                </c:pt>
                <c:pt idx="6">
                  <c:v>218.06825470000001</c:v>
                </c:pt>
                <c:pt idx="7">
                  <c:v>206.36160079999999</c:v>
                </c:pt>
                <c:pt idx="8">
                  <c:v>196.3903842</c:v>
                </c:pt>
                <c:pt idx="9">
                  <c:v>186.82955559999999</c:v>
                </c:pt>
                <c:pt idx="10">
                  <c:v>177.48507609999999</c:v>
                </c:pt>
                <c:pt idx="11">
                  <c:v>168.91692069999999</c:v>
                </c:pt>
                <c:pt idx="12">
                  <c:v>159.19723389999999</c:v>
                </c:pt>
                <c:pt idx="13">
                  <c:v>150.6040007</c:v>
                </c:pt>
                <c:pt idx="14">
                  <c:v>139.94270610000001</c:v>
                </c:pt>
                <c:pt idx="15">
                  <c:v>135.23722069999999</c:v>
                </c:pt>
              </c:numCache>
            </c:numRef>
          </c:xVal>
          <c:yVal>
            <c:numRef>
              <c:f>'deltax (wrong)'!$H$40:$H$55</c:f>
              <c:numCache>
                <c:formatCode>General</c:formatCode>
                <c:ptCount val="16"/>
                <c:pt idx="0">
                  <c:v>0.11556978253935547</c:v>
                </c:pt>
                <c:pt idx="1">
                  <c:v>9.7825962383756127E-2</c:v>
                </c:pt>
                <c:pt idx="2">
                  <c:v>7.7496243529808523E-2</c:v>
                </c:pt>
                <c:pt idx="3">
                  <c:v>7.3789815233107681E-2</c:v>
                </c:pt>
                <c:pt idx="4">
                  <c:v>6.7871170416924129E-2</c:v>
                </c:pt>
                <c:pt idx="5">
                  <c:v>6.6876167628322006E-2</c:v>
                </c:pt>
                <c:pt idx="6">
                  <c:v>6.5791222445022779E-2</c:v>
                </c:pt>
                <c:pt idx="7">
                  <c:v>6.590973369916385E-2</c:v>
                </c:pt>
                <c:pt idx="8">
                  <c:v>6.4807922275140484E-2</c:v>
                </c:pt>
                <c:pt idx="9">
                  <c:v>6.3122590379464633E-2</c:v>
                </c:pt>
                <c:pt idx="10">
                  <c:v>5.7730696158417243E-2</c:v>
                </c:pt>
                <c:pt idx="11">
                  <c:v>5.5001398960018641E-2</c:v>
                </c:pt>
                <c:pt idx="12">
                  <c:v>4.7726504646521048E-2</c:v>
                </c:pt>
                <c:pt idx="13">
                  <c:v>4.1624576495660877E-2</c:v>
                </c:pt>
                <c:pt idx="14">
                  <c:v>2.6515051509844005E-2</c:v>
                </c:pt>
                <c:pt idx="15">
                  <c:v>3.2624219197867801E-2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7424"/>
        <c:axId val="130009728"/>
      </c:scatterChart>
      <c:valAx>
        <c:axId val="13000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0009728"/>
        <c:crosses val="autoZero"/>
        <c:crossBetween val="midCat"/>
      </c:valAx>
      <c:valAx>
        <c:axId val="130009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x/&lt;L&gt;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00074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'deltax (wrong)'!$G$38:$G$71</c:f>
              <c:numCache>
                <c:formatCode>General</c:formatCode>
                <c:ptCount val="34"/>
                <c:pt idx="0">
                  <c:v>455.68513999999999</c:v>
                </c:pt>
                <c:pt idx="1">
                  <c:v>415.19872659999999</c:v>
                </c:pt>
                <c:pt idx="2">
                  <c:v>359.53886199999999</c:v>
                </c:pt>
                <c:pt idx="3">
                  <c:v>314.3157329</c:v>
                </c:pt>
                <c:pt idx="4">
                  <c:v>284.47849179999997</c:v>
                </c:pt>
                <c:pt idx="5">
                  <c:v>263.28196050000003</c:v>
                </c:pt>
                <c:pt idx="6">
                  <c:v>245.13784899999999</c:v>
                </c:pt>
                <c:pt idx="7">
                  <c:v>230.55656529999999</c:v>
                </c:pt>
                <c:pt idx="8">
                  <c:v>218.06825470000001</c:v>
                </c:pt>
                <c:pt idx="9">
                  <c:v>206.36160079999999</c:v>
                </c:pt>
                <c:pt idx="10">
                  <c:v>196.3903842</c:v>
                </c:pt>
                <c:pt idx="11">
                  <c:v>186.82955559999999</c:v>
                </c:pt>
                <c:pt idx="12">
                  <c:v>177.48507609999999</c:v>
                </c:pt>
                <c:pt idx="13">
                  <c:v>168.91692069999999</c:v>
                </c:pt>
                <c:pt idx="14">
                  <c:v>159.19723389999999</c:v>
                </c:pt>
                <c:pt idx="15">
                  <c:v>150.6040007</c:v>
                </c:pt>
                <c:pt idx="16">
                  <c:v>139.94270610000001</c:v>
                </c:pt>
                <c:pt idx="17">
                  <c:v>135.23722069999999</c:v>
                </c:pt>
                <c:pt idx="18">
                  <c:v>132.7558363</c:v>
                </c:pt>
                <c:pt idx="19">
                  <c:v>125.6686911</c:v>
                </c:pt>
                <c:pt idx="20">
                  <c:v>117.25218099999999</c:v>
                </c:pt>
                <c:pt idx="21">
                  <c:v>115.33770010000001</c:v>
                </c:pt>
                <c:pt idx="22">
                  <c:v>114.2848826</c:v>
                </c:pt>
                <c:pt idx="23">
                  <c:v>101.9800717</c:v>
                </c:pt>
                <c:pt idx="24">
                  <c:v>98.757764129999998</c:v>
                </c:pt>
                <c:pt idx="25">
                  <c:v>94.933343640000004</c:v>
                </c:pt>
                <c:pt idx="26">
                  <c:v>79.944893980000003</c:v>
                </c:pt>
                <c:pt idx="27">
                  <c:v>79.98711883</c:v>
                </c:pt>
                <c:pt idx="28">
                  <c:v>78.556283629999996</c:v>
                </c:pt>
                <c:pt idx="29">
                  <c:v>74.983161409999994</c:v>
                </c:pt>
                <c:pt idx="30">
                  <c:v>85.669875180000005</c:v>
                </c:pt>
                <c:pt idx="31">
                  <c:v>79.767178540000003</c:v>
                </c:pt>
                <c:pt idx="32">
                  <c:v>73.478081799999998</c:v>
                </c:pt>
                <c:pt idx="33">
                  <c:v>68.520509239999996</c:v>
                </c:pt>
              </c:numCache>
            </c:numRef>
          </c:xVal>
          <c:yVal>
            <c:numRef>
              <c:f>'deltax (wrong)'!$H$38:$H$71</c:f>
              <c:numCache>
                <c:formatCode>General</c:formatCode>
                <c:ptCount val="34"/>
                <c:pt idx="0">
                  <c:v>0.16067474254650385</c:v>
                </c:pt>
                <c:pt idx="1">
                  <c:v>8.5181790169464811E-2</c:v>
                </c:pt>
                <c:pt idx="2">
                  <c:v>0.11556978253935547</c:v>
                </c:pt>
                <c:pt idx="3">
                  <c:v>9.7825962383756127E-2</c:v>
                </c:pt>
                <c:pt idx="4">
                  <c:v>7.7496243529808523E-2</c:v>
                </c:pt>
                <c:pt idx="5">
                  <c:v>7.3789815233107681E-2</c:v>
                </c:pt>
                <c:pt idx="6">
                  <c:v>6.7871170416924129E-2</c:v>
                </c:pt>
                <c:pt idx="7">
                  <c:v>6.6876167628322006E-2</c:v>
                </c:pt>
                <c:pt idx="8">
                  <c:v>6.5791222445022779E-2</c:v>
                </c:pt>
                <c:pt idx="9">
                  <c:v>6.590973369916385E-2</c:v>
                </c:pt>
                <c:pt idx="10">
                  <c:v>6.4807922275140484E-2</c:v>
                </c:pt>
                <c:pt idx="11">
                  <c:v>6.3122590379464633E-2</c:v>
                </c:pt>
                <c:pt idx="12">
                  <c:v>5.7730696158417243E-2</c:v>
                </c:pt>
                <c:pt idx="13">
                  <c:v>5.5001398960018641E-2</c:v>
                </c:pt>
                <c:pt idx="14">
                  <c:v>4.7726504646521048E-2</c:v>
                </c:pt>
                <c:pt idx="15">
                  <c:v>4.1624576495660877E-2</c:v>
                </c:pt>
                <c:pt idx="16">
                  <c:v>2.6515051509844005E-2</c:v>
                </c:pt>
                <c:pt idx="17">
                  <c:v>3.2624219197867801E-2</c:v>
                </c:pt>
                <c:pt idx="18">
                  <c:v>4.5284044902627975E-2</c:v>
                </c:pt>
                <c:pt idx="19">
                  <c:v>3.9117382236036786E-2</c:v>
                </c:pt>
                <c:pt idx="20">
                  <c:v>2.7840009806440455E-2</c:v>
                </c:pt>
                <c:pt idx="21">
                  <c:v>4.1235695450526723E-2</c:v>
                </c:pt>
                <c:pt idx="22">
                  <c:v>5.7116177986882531E-2</c:v>
                </c:pt>
                <c:pt idx="23">
                  <c:v>2.9104230974115044E-2</c:v>
                </c:pt>
                <c:pt idx="24">
                  <c:v>3.4105362926383317E-2</c:v>
                </c:pt>
                <c:pt idx="25">
                  <c:v>3.5860905843468564E-2</c:v>
                </c:pt>
                <c:pt idx="26">
                  <c:v>-4.1013489574430713E-3</c:v>
                </c:pt>
                <c:pt idx="27">
                  <c:v>1.2000833527267754E-2</c:v>
                </c:pt>
                <c:pt idx="28">
                  <c:v>1.0370445971189989E-2</c:v>
                </c:pt>
                <c:pt idx="29">
                  <c:v>1.454537947964186E-2</c:v>
                </c:pt>
                <c:pt idx="30">
                  <c:v>4.5552539042776764E-2</c:v>
                </c:pt>
                <c:pt idx="31">
                  <c:v>3.7795283292803218E-2</c:v>
                </c:pt>
                <c:pt idx="32">
                  <c:v>2.9694962743655032E-2</c:v>
                </c:pt>
                <c:pt idx="33">
                  <c:v>1.221983626824308E-2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5728"/>
        <c:axId val="130032000"/>
      </c:scatterChart>
      <c:valAx>
        <c:axId val="1300257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0032000"/>
        <c:crosses val="autoZero"/>
        <c:crossBetween val="midCat"/>
      </c:valAx>
      <c:valAx>
        <c:axId val="130032000"/>
        <c:scaling>
          <c:orientation val="minMax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300257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'deltax (wrong)'!$G$157:$G$196</c:f>
              <c:numCache>
                <c:formatCode>General</c:formatCode>
                <c:ptCount val="40"/>
                <c:pt idx="0">
                  <c:v>0.39158752499999999</c:v>
                </c:pt>
                <c:pt idx="1">
                  <c:v>0.405528585</c:v>
                </c:pt>
                <c:pt idx="2">
                  <c:v>0.39800829300000001</c:v>
                </c:pt>
                <c:pt idx="3">
                  <c:v>0.392999504</c:v>
                </c:pt>
                <c:pt idx="4">
                  <c:v>0.37819712</c:v>
                </c:pt>
                <c:pt idx="5">
                  <c:v>0.360450559</c:v>
                </c:pt>
                <c:pt idx="6">
                  <c:v>0.34163207000000001</c:v>
                </c:pt>
                <c:pt idx="7">
                  <c:v>0.324028488</c:v>
                </c:pt>
                <c:pt idx="8">
                  <c:v>0.30670814600000001</c:v>
                </c:pt>
                <c:pt idx="9">
                  <c:v>0.29043232400000002</c:v>
                </c:pt>
                <c:pt idx="10">
                  <c:v>0.27552659200000001</c:v>
                </c:pt>
                <c:pt idx="11">
                  <c:v>0.26113965300000003</c:v>
                </c:pt>
                <c:pt idx="12">
                  <c:v>0.245833989</c:v>
                </c:pt>
                <c:pt idx="13">
                  <c:v>0.23109944800000001</c:v>
                </c:pt>
                <c:pt idx="14">
                  <c:v>0.21752759699999999</c:v>
                </c:pt>
                <c:pt idx="15">
                  <c:v>0.20366179500000001</c:v>
                </c:pt>
                <c:pt idx="16">
                  <c:v>0.19059899399999999</c:v>
                </c:pt>
                <c:pt idx="17">
                  <c:v>0.17898092099999999</c:v>
                </c:pt>
                <c:pt idx="18">
                  <c:v>0.167172612</c:v>
                </c:pt>
                <c:pt idx="19">
                  <c:v>0.15700155499999999</c:v>
                </c:pt>
                <c:pt idx="20">
                  <c:v>0.14751120000000001</c:v>
                </c:pt>
                <c:pt idx="21">
                  <c:v>0.139912117</c:v>
                </c:pt>
                <c:pt idx="22">
                  <c:v>0.13255234900000001</c:v>
                </c:pt>
                <c:pt idx="23">
                  <c:v>0.12647671099999999</c:v>
                </c:pt>
                <c:pt idx="24">
                  <c:v>0.120331386</c:v>
                </c:pt>
                <c:pt idx="25">
                  <c:v>0.11552617900000001</c:v>
                </c:pt>
                <c:pt idx="26">
                  <c:v>0.111183401</c:v>
                </c:pt>
                <c:pt idx="27">
                  <c:v>0.107543926</c:v>
                </c:pt>
                <c:pt idx="28">
                  <c:v>0.10350192900000001</c:v>
                </c:pt>
                <c:pt idx="29">
                  <c:v>0.10041201299999999</c:v>
                </c:pt>
                <c:pt idx="30">
                  <c:v>9.7275733000000003E-2</c:v>
                </c:pt>
                <c:pt idx="31">
                  <c:v>9.4502352999999997E-2</c:v>
                </c:pt>
                <c:pt idx="32">
                  <c:v>9.1893074000000005E-2</c:v>
                </c:pt>
                <c:pt idx="33">
                  <c:v>8.9555458000000004E-2</c:v>
                </c:pt>
                <c:pt idx="34">
                  <c:v>8.8021422000000002E-2</c:v>
                </c:pt>
                <c:pt idx="35">
                  <c:v>8.6629547000000001E-2</c:v>
                </c:pt>
                <c:pt idx="36">
                  <c:v>8.5385009999999997E-2</c:v>
                </c:pt>
                <c:pt idx="37">
                  <c:v>8.4551292E-2</c:v>
                </c:pt>
                <c:pt idx="38">
                  <c:v>8.3955665999999998E-2</c:v>
                </c:pt>
                <c:pt idx="39">
                  <c:v>8.3144517000000001E-2</c:v>
                </c:pt>
              </c:numCache>
            </c:numRef>
          </c:xVal>
          <c:yVal>
            <c:numRef>
              <c:f>'deltax (wrong)'!$H$157:$H$196</c:f>
              <c:numCache>
                <c:formatCode>General</c:formatCode>
                <c:ptCount val="40"/>
                <c:pt idx="0">
                  <c:v>-5.3899411176555834E-2</c:v>
                </c:pt>
                <c:pt idx="1">
                  <c:v>-6.7691194717700784E-2</c:v>
                </c:pt>
                <c:pt idx="2">
                  <c:v>-5.5291187540843563E-2</c:v>
                </c:pt>
                <c:pt idx="3">
                  <c:v>-4.2809367278196502E-2</c:v>
                </c:pt>
                <c:pt idx="4">
                  <c:v>-2.4228979488658021E-2</c:v>
                </c:pt>
                <c:pt idx="5">
                  <c:v>-7.1603932204508574E-3</c:v>
                </c:pt>
                <c:pt idx="6">
                  <c:v>8.0191490709702381E-3</c:v>
                </c:pt>
                <c:pt idx="7">
                  <c:v>2.5452028992605732E-2</c:v>
                </c:pt>
                <c:pt idx="8">
                  <c:v>3.6628906713651072E-2</c:v>
                </c:pt>
                <c:pt idx="9">
                  <c:v>4.5706615685641612E-2</c:v>
                </c:pt>
                <c:pt idx="10">
                  <c:v>5.1386464079147334E-2</c:v>
                </c:pt>
                <c:pt idx="11">
                  <c:v>5.5087088669839447E-2</c:v>
                </c:pt>
                <c:pt idx="12">
                  <c:v>5.2034816412288021E-2</c:v>
                </c:pt>
                <c:pt idx="13">
                  <c:v>4.7323999135744456E-2</c:v>
                </c:pt>
                <c:pt idx="14">
                  <c:v>4.4458114563062076E-2</c:v>
                </c:pt>
                <c:pt idx="15">
                  <c:v>4.1277764185052655E-2</c:v>
                </c:pt>
                <c:pt idx="16">
                  <c:v>3.89431381153953E-2</c:v>
                </c:pt>
                <c:pt idx="17">
                  <c:v>3.4662629934070946E-2</c:v>
                </c:pt>
                <c:pt idx="18">
                  <c:v>3.2298041992438048E-2</c:v>
                </c:pt>
                <c:pt idx="19">
                  <c:v>2.8992664893174844E-2</c:v>
                </c:pt>
                <c:pt idx="20">
                  <c:v>2.5936396355868942E-2</c:v>
                </c:pt>
                <c:pt idx="21">
                  <c:v>2.3445941157026386E-2</c:v>
                </c:pt>
                <c:pt idx="22">
                  <c:v>2.1340134020262247E-2</c:v>
                </c:pt>
                <c:pt idx="23">
                  <c:v>1.9634561168400892E-2</c:v>
                </c:pt>
                <c:pt idx="24">
                  <c:v>1.8439391048366772E-2</c:v>
                </c:pt>
                <c:pt idx="25">
                  <c:v>1.8295020618104733E-2</c:v>
                </c:pt>
                <c:pt idx="26">
                  <c:v>1.8711470598998688E-2</c:v>
                </c:pt>
                <c:pt idx="27">
                  <c:v>1.9746983640571605E-2</c:v>
                </c:pt>
                <c:pt idx="28">
                  <c:v>2.0200768336875348E-2</c:v>
                </c:pt>
                <c:pt idx="29">
                  <c:v>2.0388043691960487E-2</c:v>
                </c:pt>
                <c:pt idx="30">
                  <c:v>1.9552095539550569E-2</c:v>
                </c:pt>
                <c:pt idx="31">
                  <c:v>1.9046241896169915E-2</c:v>
                </c:pt>
                <c:pt idx="32">
                  <c:v>1.7983904747101535E-2</c:v>
                </c:pt>
                <c:pt idx="33">
                  <c:v>1.5989285324381073E-2</c:v>
                </c:pt>
                <c:pt idx="34">
                  <c:v>1.6747983407696673E-2</c:v>
                </c:pt>
                <c:pt idx="35">
                  <c:v>1.7696512286681829E-2</c:v>
                </c:pt>
                <c:pt idx="36">
                  <c:v>1.8109495527725141E-2</c:v>
                </c:pt>
                <c:pt idx="37">
                  <c:v>1.8817632084029184E-2</c:v>
                </c:pt>
                <c:pt idx="38">
                  <c:v>2.1141249076577578E-2</c:v>
                </c:pt>
                <c:pt idx="39">
                  <c:v>2.1019648783373205E-2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97536"/>
        <c:axId val="130099072"/>
      </c:scatterChart>
      <c:valAx>
        <c:axId val="1300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099072"/>
        <c:crosses val="autoZero"/>
        <c:crossBetween val="midCat"/>
      </c:valAx>
      <c:valAx>
        <c:axId val="13009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09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Plots!$J$2:$J$22</c:f>
              <c:numCache>
                <c:formatCode>General</c:formatCode>
                <c:ptCount val="21"/>
                <c:pt idx="0">
                  <c:v>1.3511306007939299E-2</c:v>
                </c:pt>
                <c:pt idx="1">
                  <c:v>0.29798017715544201</c:v>
                </c:pt>
                <c:pt idx="2">
                  <c:v>7.5638654046485995E-2</c:v>
                </c:pt>
                <c:pt idx="3">
                  <c:v>-4.8202979608111901E-2</c:v>
                </c:pt>
                <c:pt idx="4">
                  <c:v>-8.8377508810279296E-2</c:v>
                </c:pt>
                <c:pt idx="5">
                  <c:v>0.272982105474815</c:v>
                </c:pt>
                <c:pt idx="6">
                  <c:v>-3.0502753639328001E-2</c:v>
                </c:pt>
                <c:pt idx="7">
                  <c:v>0.212660238284581</c:v>
                </c:pt>
                <c:pt idx="8">
                  <c:v>-3.3805905060549202E-2</c:v>
                </c:pt>
                <c:pt idx="9">
                  <c:v>0.103755898529268</c:v>
                </c:pt>
                <c:pt idx="10">
                  <c:v>0.14422107664408401</c:v>
                </c:pt>
                <c:pt idx="11">
                  <c:v>5.4439295530128599E-2</c:v>
                </c:pt>
                <c:pt idx="12">
                  <c:v>-0.100048618999175</c:v>
                </c:pt>
                <c:pt idx="13">
                  <c:v>-0.27521691381733998</c:v>
                </c:pt>
                <c:pt idx="14">
                  <c:v>-9.4986105015573405E-2</c:v>
                </c:pt>
                <c:pt idx="15">
                  <c:v>-7.1440683891826298E-2</c:v>
                </c:pt>
                <c:pt idx="16">
                  <c:v>-8.9555458152759795E-2</c:v>
                </c:pt>
                <c:pt idx="17">
                  <c:v>-9.8801486153953705E-2</c:v>
                </c:pt>
                <c:pt idx="18">
                  <c:v>-0.24181341751358601</c:v>
                </c:pt>
                <c:pt idx="19">
                  <c:v>3.15530729142229E-2</c:v>
                </c:pt>
                <c:pt idx="20">
                  <c:v>-3.3989993924488003E-2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60832"/>
        <c:axId val="124762368"/>
      </c:scatterChart>
      <c:valAx>
        <c:axId val="1247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62368"/>
        <c:crosses val="autoZero"/>
        <c:crossBetween val="midCat"/>
      </c:valAx>
      <c:valAx>
        <c:axId val="1247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6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Plots!$K$2:$K$22</c:f>
              <c:numCache>
                <c:formatCode>General</c:formatCode>
                <c:ptCount val="21"/>
                <c:pt idx="0">
                  <c:v>3.7021428931015503E-2</c:v>
                </c:pt>
                <c:pt idx="1">
                  <c:v>0.288445357737798</c:v>
                </c:pt>
                <c:pt idx="2">
                  <c:v>6.7649719222710902E-2</c:v>
                </c:pt>
                <c:pt idx="3">
                  <c:v>-4.08249472382676E-2</c:v>
                </c:pt>
                <c:pt idx="4">
                  <c:v>-8.0888980360276003E-2</c:v>
                </c:pt>
                <c:pt idx="5">
                  <c:v>0.31123196726423302</c:v>
                </c:pt>
                <c:pt idx="6">
                  <c:v>-5.0071132872830798E-2</c:v>
                </c:pt>
                <c:pt idx="7">
                  <c:v>0.202665229267809</c:v>
                </c:pt>
                <c:pt idx="8">
                  <c:v>-3.2065258008715299E-2</c:v>
                </c:pt>
                <c:pt idx="9">
                  <c:v>0.109576664416681</c:v>
                </c:pt>
                <c:pt idx="10">
                  <c:v>0.14635728443402901</c:v>
                </c:pt>
                <c:pt idx="11">
                  <c:v>4.3440480210895902E-2</c:v>
                </c:pt>
                <c:pt idx="12">
                  <c:v>-0.107154918928253</c:v>
                </c:pt>
                <c:pt idx="13">
                  <c:v>-0.27834558896259798</c:v>
                </c:pt>
                <c:pt idx="14">
                  <c:v>-0.12547902109662701</c:v>
                </c:pt>
                <c:pt idx="15">
                  <c:v>-7.0855394386487094E-2</c:v>
                </c:pt>
                <c:pt idx="16">
                  <c:v>-9.1013433107917693E-2</c:v>
                </c:pt>
                <c:pt idx="17">
                  <c:v>-0.110525346980086</c:v>
                </c:pt>
                <c:pt idx="18">
                  <c:v>-0.236792391517478</c:v>
                </c:pt>
                <c:pt idx="19">
                  <c:v>4.8743488624990901E-2</c:v>
                </c:pt>
                <c:pt idx="20">
                  <c:v>-3.1115206650628901E-2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7232"/>
        <c:axId val="130122880"/>
      </c:scatterChart>
      <c:valAx>
        <c:axId val="12628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22880"/>
        <c:crosses val="autoZero"/>
        <c:crossBetween val="midCat"/>
      </c:valAx>
      <c:valAx>
        <c:axId val="1301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28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4010520559930008"/>
                  <c:y val="-0.26371719160104989"/>
                </c:manualLayout>
              </c:layout>
              <c:numFmt formatCode="General" sourceLinked="0"/>
            </c:trendlineLbl>
          </c:trendline>
          <c:xVal>
            <c:numRef>
              <c:f>Plots!$B$2:$B$22</c:f>
              <c:numCache>
                <c:formatCode>General</c:formatCode>
                <c:ptCount val="21"/>
                <c:pt idx="0">
                  <c:v>8.2333134000000002E-2</c:v>
                </c:pt>
                <c:pt idx="1">
                  <c:v>9.7159615000000005E-2</c:v>
                </c:pt>
                <c:pt idx="2">
                  <c:v>0.118829088</c:v>
                </c:pt>
                <c:pt idx="3">
                  <c:v>0.124531581</c:v>
                </c:pt>
                <c:pt idx="4">
                  <c:v>3.7853690000000002E-2</c:v>
                </c:pt>
                <c:pt idx="5">
                  <c:v>0.175854016</c:v>
                </c:pt>
                <c:pt idx="6">
                  <c:v>0.13821756399999999</c:v>
                </c:pt>
                <c:pt idx="7">
                  <c:v>8.0052136999999995E-2</c:v>
                </c:pt>
                <c:pt idx="8">
                  <c:v>8.4614130999999995E-2</c:v>
                </c:pt>
                <c:pt idx="9">
                  <c:v>0.17243252100000001</c:v>
                </c:pt>
                <c:pt idx="10">
                  <c:v>-0.12751860100000001</c:v>
                </c:pt>
                <c:pt idx="11">
                  <c:v>-7.8477163000000003E-2</c:v>
                </c:pt>
                <c:pt idx="12">
                  <c:v>-0.100146636</c:v>
                </c:pt>
                <c:pt idx="13">
                  <c:v>-4.7683702000000001E-2</c:v>
                </c:pt>
                <c:pt idx="14">
                  <c:v>-0.132080595</c:v>
                </c:pt>
                <c:pt idx="15">
                  <c:v>-0.16401455500000001</c:v>
                </c:pt>
                <c:pt idx="16">
                  <c:v>-0.10470863</c:v>
                </c:pt>
                <c:pt idx="17">
                  <c:v>-6.7072176999999997E-2</c:v>
                </c:pt>
                <c:pt idx="18">
                  <c:v>-0.10356813099999999</c:v>
                </c:pt>
                <c:pt idx="19">
                  <c:v>-6.5931679000000007E-2</c:v>
                </c:pt>
                <c:pt idx="20">
                  <c:v>-0.12067561</c:v>
                </c:pt>
              </c:numCache>
            </c:numRef>
          </c:xVal>
          <c:yVal>
            <c:numRef>
              <c:f>Plots!$L$2:$L$22</c:f>
              <c:numCache>
                <c:formatCode>General</c:formatCode>
                <c:ptCount val="21"/>
                <c:pt idx="0">
                  <c:v>4.44287578991404E-2</c:v>
                </c:pt>
                <c:pt idx="1">
                  <c:v>0.28097178815212198</c:v>
                </c:pt>
                <c:pt idx="2">
                  <c:v>7.8204364367031196E-2</c:v>
                </c:pt>
                <c:pt idx="3">
                  <c:v>-3.9522146475862503E-2</c:v>
                </c:pt>
                <c:pt idx="4">
                  <c:v>-7.5403341786459702E-2</c:v>
                </c:pt>
                <c:pt idx="5">
                  <c:v>0.34110642543529102</c:v>
                </c:pt>
                <c:pt idx="6">
                  <c:v>-5.9781649918599002E-2</c:v>
                </c:pt>
                <c:pt idx="7">
                  <c:v>0.191475716110453</c:v>
                </c:pt>
                <c:pt idx="8">
                  <c:v>-4.0313053034576003E-2</c:v>
                </c:pt>
                <c:pt idx="9">
                  <c:v>0.124302066231798</c:v>
                </c:pt>
                <c:pt idx="10">
                  <c:v>0.15112622937781101</c:v>
                </c:pt>
                <c:pt idx="11">
                  <c:v>3.3446532826095901E-2</c:v>
                </c:pt>
                <c:pt idx="12">
                  <c:v>-0.107113276930067</c:v>
                </c:pt>
                <c:pt idx="13">
                  <c:v>-0.27097751301248701</c:v>
                </c:pt>
                <c:pt idx="14">
                  <c:v>-0.130748693294234</c:v>
                </c:pt>
                <c:pt idx="15">
                  <c:v>-8.0976029975283803E-2</c:v>
                </c:pt>
                <c:pt idx="16">
                  <c:v>-9.3026798608010497E-2</c:v>
                </c:pt>
                <c:pt idx="17">
                  <c:v>-0.12542412808028</c:v>
                </c:pt>
                <c:pt idx="18">
                  <c:v>-0.23962880995337699</c:v>
                </c:pt>
                <c:pt idx="19">
                  <c:v>5.7278043488199898E-2</c:v>
                </c:pt>
                <c:pt idx="20">
                  <c:v>-3.9424482818705399E-2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32736"/>
        <c:axId val="118952320"/>
      </c:scatterChart>
      <c:valAx>
        <c:axId val="1185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952320"/>
        <c:crosses val="autoZero"/>
        <c:crossBetween val="midCat"/>
      </c:valAx>
      <c:valAx>
        <c:axId val="1189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53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18" Type="http://schemas.openxmlformats.org/officeDocument/2006/relationships/chart" Target="../charts/chart44.xml"/><Relationship Id="rId26" Type="http://schemas.openxmlformats.org/officeDocument/2006/relationships/chart" Target="../charts/chart52.xml"/><Relationship Id="rId3" Type="http://schemas.openxmlformats.org/officeDocument/2006/relationships/chart" Target="../charts/chart29.xml"/><Relationship Id="rId21" Type="http://schemas.openxmlformats.org/officeDocument/2006/relationships/chart" Target="../charts/chart47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17" Type="http://schemas.openxmlformats.org/officeDocument/2006/relationships/chart" Target="../charts/chart43.xml"/><Relationship Id="rId25" Type="http://schemas.openxmlformats.org/officeDocument/2006/relationships/chart" Target="../charts/chart51.xml"/><Relationship Id="rId2" Type="http://schemas.openxmlformats.org/officeDocument/2006/relationships/chart" Target="../charts/chart28.xml"/><Relationship Id="rId16" Type="http://schemas.openxmlformats.org/officeDocument/2006/relationships/chart" Target="../charts/chart42.xml"/><Relationship Id="rId20" Type="http://schemas.openxmlformats.org/officeDocument/2006/relationships/chart" Target="../charts/chart46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24" Type="http://schemas.openxmlformats.org/officeDocument/2006/relationships/chart" Target="../charts/chart50.xml"/><Relationship Id="rId5" Type="http://schemas.openxmlformats.org/officeDocument/2006/relationships/chart" Target="../charts/chart31.xml"/><Relationship Id="rId15" Type="http://schemas.openxmlformats.org/officeDocument/2006/relationships/chart" Target="../charts/chart41.xml"/><Relationship Id="rId23" Type="http://schemas.openxmlformats.org/officeDocument/2006/relationships/chart" Target="../charts/chart49.xml"/><Relationship Id="rId10" Type="http://schemas.openxmlformats.org/officeDocument/2006/relationships/chart" Target="../charts/chart36.xml"/><Relationship Id="rId19" Type="http://schemas.openxmlformats.org/officeDocument/2006/relationships/chart" Target="../charts/chart45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Relationship Id="rId22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19050</xdr:rowOff>
    </xdr:from>
    <xdr:to>
      <xdr:col>8</xdr:col>
      <xdr:colOff>76200</xdr:colOff>
      <xdr:row>37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23</xdr:row>
      <xdr:rowOff>28575</xdr:rowOff>
    </xdr:from>
    <xdr:to>
      <xdr:col>15</xdr:col>
      <xdr:colOff>419100</xdr:colOff>
      <xdr:row>37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485775</xdr:colOff>
      <xdr:row>23</xdr:row>
      <xdr:rowOff>0</xdr:rowOff>
    </xdr:from>
    <xdr:to>
      <xdr:col>23</xdr:col>
      <xdr:colOff>180975</xdr:colOff>
      <xdr:row>37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268941</xdr:colOff>
      <xdr:row>23</xdr:row>
      <xdr:rowOff>11206</xdr:rowOff>
    </xdr:from>
    <xdr:to>
      <xdr:col>30</xdr:col>
      <xdr:colOff>573741</xdr:colOff>
      <xdr:row>37</xdr:row>
      <xdr:rowOff>87406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358589</xdr:colOff>
      <xdr:row>37</xdr:row>
      <xdr:rowOff>145677</xdr:rowOff>
    </xdr:from>
    <xdr:to>
      <xdr:col>8</xdr:col>
      <xdr:colOff>58271</xdr:colOff>
      <xdr:row>52</xdr:row>
      <xdr:rowOff>31377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112059</xdr:colOff>
      <xdr:row>37</xdr:row>
      <xdr:rowOff>179294</xdr:rowOff>
    </xdr:from>
    <xdr:to>
      <xdr:col>15</xdr:col>
      <xdr:colOff>416858</xdr:colOff>
      <xdr:row>52</xdr:row>
      <xdr:rowOff>64994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504264</xdr:colOff>
      <xdr:row>38</xdr:row>
      <xdr:rowOff>56030</xdr:rowOff>
    </xdr:from>
    <xdr:to>
      <xdr:col>23</xdr:col>
      <xdr:colOff>203946</xdr:colOff>
      <xdr:row>52</xdr:row>
      <xdr:rowOff>132230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302558</xdr:colOff>
      <xdr:row>38</xdr:row>
      <xdr:rowOff>33618</xdr:rowOff>
    </xdr:from>
    <xdr:to>
      <xdr:col>31</xdr:col>
      <xdr:colOff>2240</xdr:colOff>
      <xdr:row>52</xdr:row>
      <xdr:rowOff>109818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369794</xdr:colOff>
      <xdr:row>52</xdr:row>
      <xdr:rowOff>78441</xdr:rowOff>
    </xdr:from>
    <xdr:to>
      <xdr:col>8</xdr:col>
      <xdr:colOff>69476</xdr:colOff>
      <xdr:row>66</xdr:row>
      <xdr:rowOff>154641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156882</xdr:colOff>
      <xdr:row>52</xdr:row>
      <xdr:rowOff>123264</xdr:rowOff>
    </xdr:from>
    <xdr:to>
      <xdr:col>15</xdr:col>
      <xdr:colOff>461681</xdr:colOff>
      <xdr:row>67</xdr:row>
      <xdr:rowOff>8964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504264</xdr:colOff>
      <xdr:row>53</xdr:row>
      <xdr:rowOff>0</xdr:rowOff>
    </xdr:from>
    <xdr:to>
      <xdr:col>23</xdr:col>
      <xdr:colOff>203946</xdr:colOff>
      <xdr:row>67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392206</xdr:colOff>
      <xdr:row>53</xdr:row>
      <xdr:rowOff>78441</xdr:rowOff>
    </xdr:from>
    <xdr:to>
      <xdr:col>31</xdr:col>
      <xdr:colOff>91888</xdr:colOff>
      <xdr:row>67</xdr:row>
      <xdr:rowOff>154641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381000</xdr:colOff>
      <xdr:row>67</xdr:row>
      <xdr:rowOff>11206</xdr:rowOff>
    </xdr:from>
    <xdr:to>
      <xdr:col>8</xdr:col>
      <xdr:colOff>80682</xdr:colOff>
      <xdr:row>81</xdr:row>
      <xdr:rowOff>87406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168088</xdr:colOff>
      <xdr:row>67</xdr:row>
      <xdr:rowOff>67235</xdr:rowOff>
    </xdr:from>
    <xdr:to>
      <xdr:col>15</xdr:col>
      <xdr:colOff>472887</xdr:colOff>
      <xdr:row>81</xdr:row>
      <xdr:rowOff>143435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504265</xdr:colOff>
      <xdr:row>67</xdr:row>
      <xdr:rowOff>145677</xdr:rowOff>
    </xdr:from>
    <xdr:to>
      <xdr:col>23</xdr:col>
      <xdr:colOff>203947</xdr:colOff>
      <xdr:row>82</xdr:row>
      <xdr:rowOff>31377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381000</xdr:colOff>
      <xdr:row>68</xdr:row>
      <xdr:rowOff>67235</xdr:rowOff>
    </xdr:from>
    <xdr:to>
      <xdr:col>31</xdr:col>
      <xdr:colOff>80682</xdr:colOff>
      <xdr:row>82</xdr:row>
      <xdr:rowOff>143435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381001</xdr:colOff>
      <xdr:row>81</xdr:row>
      <xdr:rowOff>112059</xdr:rowOff>
    </xdr:from>
    <xdr:to>
      <xdr:col>8</xdr:col>
      <xdr:colOff>80683</xdr:colOff>
      <xdr:row>95</xdr:row>
      <xdr:rowOff>188259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134471</xdr:colOff>
      <xdr:row>82</xdr:row>
      <xdr:rowOff>33618</xdr:rowOff>
    </xdr:from>
    <xdr:to>
      <xdr:col>15</xdr:col>
      <xdr:colOff>439270</xdr:colOff>
      <xdr:row>96</xdr:row>
      <xdr:rowOff>109818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481852</xdr:colOff>
      <xdr:row>82</xdr:row>
      <xdr:rowOff>100853</xdr:rowOff>
    </xdr:from>
    <xdr:to>
      <xdr:col>23</xdr:col>
      <xdr:colOff>181534</xdr:colOff>
      <xdr:row>96</xdr:row>
      <xdr:rowOff>177053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235323</xdr:colOff>
      <xdr:row>82</xdr:row>
      <xdr:rowOff>145676</xdr:rowOff>
    </xdr:from>
    <xdr:to>
      <xdr:col>30</xdr:col>
      <xdr:colOff>540123</xdr:colOff>
      <xdr:row>97</xdr:row>
      <xdr:rowOff>31376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403412</xdr:colOff>
      <xdr:row>96</xdr:row>
      <xdr:rowOff>89647</xdr:rowOff>
    </xdr:from>
    <xdr:to>
      <xdr:col>8</xdr:col>
      <xdr:colOff>103094</xdr:colOff>
      <xdr:row>110</xdr:row>
      <xdr:rowOff>165847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123265</xdr:colOff>
      <xdr:row>96</xdr:row>
      <xdr:rowOff>156883</xdr:rowOff>
    </xdr:from>
    <xdr:to>
      <xdr:col>15</xdr:col>
      <xdr:colOff>428064</xdr:colOff>
      <xdr:row>111</xdr:row>
      <xdr:rowOff>42583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493058</xdr:colOff>
      <xdr:row>97</xdr:row>
      <xdr:rowOff>11206</xdr:rowOff>
    </xdr:from>
    <xdr:to>
      <xdr:col>23</xdr:col>
      <xdr:colOff>192740</xdr:colOff>
      <xdr:row>111</xdr:row>
      <xdr:rowOff>87406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224118</xdr:colOff>
      <xdr:row>97</xdr:row>
      <xdr:rowOff>33617</xdr:rowOff>
    </xdr:from>
    <xdr:to>
      <xdr:col>30</xdr:col>
      <xdr:colOff>528918</xdr:colOff>
      <xdr:row>111</xdr:row>
      <xdr:rowOff>109817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358588</xdr:colOff>
      <xdr:row>111</xdr:row>
      <xdr:rowOff>22412</xdr:rowOff>
    </xdr:from>
    <xdr:to>
      <xdr:col>8</xdr:col>
      <xdr:colOff>58270</xdr:colOff>
      <xdr:row>125</xdr:row>
      <xdr:rowOff>98612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11207</xdr:colOff>
      <xdr:row>29</xdr:row>
      <xdr:rowOff>168088</xdr:rowOff>
    </xdr:from>
    <xdr:to>
      <xdr:col>40</xdr:col>
      <xdr:colOff>347383</xdr:colOff>
      <xdr:row>44</xdr:row>
      <xdr:rowOff>56029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22</xdr:row>
      <xdr:rowOff>119062</xdr:rowOff>
    </xdr:from>
    <xdr:to>
      <xdr:col>5</xdr:col>
      <xdr:colOff>209550</xdr:colOff>
      <xdr:row>37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22</xdr:row>
      <xdr:rowOff>114300</xdr:rowOff>
    </xdr:from>
    <xdr:to>
      <xdr:col>10</xdr:col>
      <xdr:colOff>219075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22</xdr:row>
      <xdr:rowOff>104775</xdr:rowOff>
    </xdr:from>
    <xdr:to>
      <xdr:col>15</xdr:col>
      <xdr:colOff>228600</xdr:colOff>
      <xdr:row>36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22</xdr:row>
      <xdr:rowOff>85725</xdr:rowOff>
    </xdr:from>
    <xdr:to>
      <xdr:col>20</xdr:col>
      <xdr:colOff>285750</xdr:colOff>
      <xdr:row>36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381000</xdr:colOff>
      <xdr:row>22</xdr:row>
      <xdr:rowOff>86591</xdr:rowOff>
    </xdr:from>
    <xdr:to>
      <xdr:col>25</xdr:col>
      <xdr:colOff>342900</xdr:colOff>
      <xdr:row>36</xdr:row>
      <xdr:rowOff>162791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173182</xdr:colOff>
      <xdr:row>37</xdr:row>
      <xdr:rowOff>155864</xdr:rowOff>
    </xdr:from>
    <xdr:to>
      <xdr:col>5</xdr:col>
      <xdr:colOff>135082</xdr:colOff>
      <xdr:row>52</xdr:row>
      <xdr:rowOff>41564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225136</xdr:colOff>
      <xdr:row>37</xdr:row>
      <xdr:rowOff>121227</xdr:rowOff>
    </xdr:from>
    <xdr:to>
      <xdr:col>10</xdr:col>
      <xdr:colOff>187036</xdr:colOff>
      <xdr:row>52</xdr:row>
      <xdr:rowOff>6927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329045</xdr:colOff>
      <xdr:row>37</xdr:row>
      <xdr:rowOff>86591</xdr:rowOff>
    </xdr:from>
    <xdr:to>
      <xdr:col>15</xdr:col>
      <xdr:colOff>290946</xdr:colOff>
      <xdr:row>51</xdr:row>
      <xdr:rowOff>162791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381001</xdr:colOff>
      <xdr:row>37</xdr:row>
      <xdr:rowOff>86591</xdr:rowOff>
    </xdr:from>
    <xdr:to>
      <xdr:col>20</xdr:col>
      <xdr:colOff>342901</xdr:colOff>
      <xdr:row>51</xdr:row>
      <xdr:rowOff>162791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450273</xdr:colOff>
      <xdr:row>37</xdr:row>
      <xdr:rowOff>121227</xdr:rowOff>
    </xdr:from>
    <xdr:to>
      <xdr:col>25</xdr:col>
      <xdr:colOff>412173</xdr:colOff>
      <xdr:row>52</xdr:row>
      <xdr:rowOff>6927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4</xdr:col>
      <xdr:colOff>568037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53</xdr:row>
      <xdr:rowOff>0</xdr:rowOff>
    </xdr:from>
    <xdr:to>
      <xdr:col>9</xdr:col>
      <xdr:colOff>568037</xdr:colOff>
      <xdr:row>67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259773</xdr:colOff>
      <xdr:row>52</xdr:row>
      <xdr:rowOff>155863</xdr:rowOff>
    </xdr:from>
    <xdr:to>
      <xdr:col>15</xdr:col>
      <xdr:colOff>221674</xdr:colOff>
      <xdr:row>67</xdr:row>
      <xdr:rowOff>41563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346364</xdr:colOff>
      <xdr:row>52</xdr:row>
      <xdr:rowOff>155863</xdr:rowOff>
    </xdr:from>
    <xdr:to>
      <xdr:col>20</xdr:col>
      <xdr:colOff>308264</xdr:colOff>
      <xdr:row>67</xdr:row>
      <xdr:rowOff>41563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415637</xdr:colOff>
      <xdr:row>52</xdr:row>
      <xdr:rowOff>121228</xdr:rowOff>
    </xdr:from>
    <xdr:to>
      <xdr:col>25</xdr:col>
      <xdr:colOff>377537</xdr:colOff>
      <xdr:row>67</xdr:row>
      <xdr:rowOff>6928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4</xdr:col>
      <xdr:colOff>568037</xdr:colOff>
      <xdr:row>82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9</xdr:col>
      <xdr:colOff>568037</xdr:colOff>
      <xdr:row>82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14</xdr:col>
      <xdr:colOff>568037</xdr:colOff>
      <xdr:row>82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242454</xdr:colOff>
      <xdr:row>68</xdr:row>
      <xdr:rowOff>0</xdr:rowOff>
    </xdr:from>
    <xdr:to>
      <xdr:col>20</xdr:col>
      <xdr:colOff>204354</xdr:colOff>
      <xdr:row>82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311727</xdr:colOff>
      <xdr:row>68</xdr:row>
      <xdr:rowOff>0</xdr:rowOff>
    </xdr:from>
    <xdr:to>
      <xdr:col>25</xdr:col>
      <xdr:colOff>273627</xdr:colOff>
      <xdr:row>82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4</xdr:col>
      <xdr:colOff>581025</xdr:colOff>
      <xdr:row>97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83</xdr:row>
      <xdr:rowOff>0</xdr:rowOff>
    </xdr:from>
    <xdr:to>
      <xdr:col>9</xdr:col>
      <xdr:colOff>581025</xdr:colOff>
      <xdr:row>97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83</xdr:row>
      <xdr:rowOff>0</xdr:rowOff>
    </xdr:from>
    <xdr:to>
      <xdr:col>14</xdr:col>
      <xdr:colOff>581025</xdr:colOff>
      <xdr:row>97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19</xdr:col>
      <xdr:colOff>581025</xdr:colOff>
      <xdr:row>97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219788</xdr:colOff>
      <xdr:row>83</xdr:row>
      <xdr:rowOff>31324</xdr:rowOff>
    </xdr:from>
    <xdr:to>
      <xdr:col>25</xdr:col>
      <xdr:colOff>195696</xdr:colOff>
      <xdr:row>97</xdr:row>
      <xdr:rowOff>107524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33</xdr:col>
      <xdr:colOff>568037</xdr:colOff>
      <xdr:row>18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72365</xdr:colOff>
      <xdr:row>29</xdr:row>
      <xdr:rowOff>78642</xdr:rowOff>
    </xdr:from>
    <xdr:to>
      <xdr:col>15</xdr:col>
      <xdr:colOff>310490</xdr:colOff>
      <xdr:row>43</xdr:row>
      <xdr:rowOff>154842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311727</xdr:colOff>
      <xdr:row>34</xdr:row>
      <xdr:rowOff>161058</xdr:rowOff>
    </xdr:from>
    <xdr:to>
      <xdr:col>31</xdr:col>
      <xdr:colOff>34636</xdr:colOff>
      <xdr:row>49</xdr:row>
      <xdr:rowOff>46758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22</xdr:row>
      <xdr:rowOff>42862</xdr:rowOff>
    </xdr:from>
    <xdr:to>
      <xdr:col>10</xdr:col>
      <xdr:colOff>238125</xdr:colOff>
      <xdr:row>36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489858</xdr:colOff>
      <xdr:row>19</xdr:row>
      <xdr:rowOff>50346</xdr:rowOff>
    </xdr:from>
    <xdr:to>
      <xdr:col>25</xdr:col>
      <xdr:colOff>163286</xdr:colOff>
      <xdr:row>33</xdr:row>
      <xdr:rowOff>126546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489858</xdr:colOff>
      <xdr:row>4</xdr:row>
      <xdr:rowOff>122464</xdr:rowOff>
    </xdr:from>
    <xdr:to>
      <xdr:col>25</xdr:col>
      <xdr:colOff>161926</xdr:colOff>
      <xdr:row>19</xdr:row>
      <xdr:rowOff>8164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555171</xdr:colOff>
      <xdr:row>29</xdr:row>
      <xdr:rowOff>68714</xdr:rowOff>
    </xdr:from>
    <xdr:to>
      <xdr:col>20</xdr:col>
      <xdr:colOff>247649</xdr:colOff>
      <xdr:row>43</xdr:row>
      <xdr:rowOff>144914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220435</xdr:colOff>
      <xdr:row>29</xdr:row>
      <xdr:rowOff>80963</xdr:rowOff>
    </xdr:from>
    <xdr:to>
      <xdr:col>12</xdr:col>
      <xdr:colOff>525235</xdr:colOff>
      <xdr:row>43</xdr:row>
      <xdr:rowOff>157163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571498</xdr:colOff>
      <xdr:row>1</xdr:row>
      <xdr:rowOff>43140</xdr:rowOff>
    </xdr:from>
    <xdr:to>
      <xdr:col>23</xdr:col>
      <xdr:colOff>244926</xdr:colOff>
      <xdr:row>15</xdr:row>
      <xdr:rowOff>119340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340339</xdr:colOff>
      <xdr:row>17</xdr:row>
      <xdr:rowOff>132470</xdr:rowOff>
    </xdr:from>
    <xdr:to>
      <xdr:col>23</xdr:col>
      <xdr:colOff>11046</xdr:colOff>
      <xdr:row>32</xdr:row>
      <xdr:rowOff>18170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431228</xdr:colOff>
      <xdr:row>55</xdr:row>
      <xdr:rowOff>37923</xdr:rowOff>
    </xdr:from>
    <xdr:to>
      <xdr:col>18</xdr:col>
      <xdr:colOff>104065</xdr:colOff>
      <xdr:row>69</xdr:row>
      <xdr:rowOff>114123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339589</xdr:colOff>
      <xdr:row>39</xdr:row>
      <xdr:rowOff>99392</xdr:rowOff>
    </xdr:from>
    <xdr:to>
      <xdr:col>18</xdr:col>
      <xdr:colOff>12426</xdr:colOff>
      <xdr:row>53</xdr:row>
      <xdr:rowOff>175592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163286</xdr:colOff>
      <xdr:row>164</xdr:row>
      <xdr:rowOff>145596</xdr:rowOff>
    </xdr:from>
    <xdr:to>
      <xdr:col>17</xdr:col>
      <xdr:colOff>449036</xdr:colOff>
      <xdr:row>179</xdr:row>
      <xdr:rowOff>31296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4" sqref="B24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C1" t="s">
        <v>6</v>
      </c>
    </row>
    <row r="2" spans="1:5" x14ac:dyDescent="0.25">
      <c r="A2" t="s">
        <v>2</v>
      </c>
      <c r="B2">
        <v>610.30190000000005</v>
      </c>
      <c r="C2">
        <v>1</v>
      </c>
      <c r="E2">
        <f>(B2-$B$24)/$B$24</f>
        <v>8.2333134198664268E-2</v>
      </c>
    </row>
    <row r="3" spans="1:5" x14ac:dyDescent="0.25">
      <c r="A3" t="s">
        <v>5</v>
      </c>
      <c r="B3">
        <v>618.66219999999998</v>
      </c>
      <c r="C3">
        <v>2</v>
      </c>
      <c r="E3">
        <f t="shared" ref="E3:E22" si="0">(B3-$B$24)/$B$24</f>
        <v>9.7159615489056814E-2</v>
      </c>
    </row>
    <row r="4" spans="1:5" x14ac:dyDescent="0.25">
      <c r="B4">
        <v>630.88109999999995</v>
      </c>
      <c r="C4">
        <v>3</v>
      </c>
      <c r="E4">
        <f t="shared" si="0"/>
        <v>0.11882908814424602</v>
      </c>
    </row>
    <row r="5" spans="1:5" x14ac:dyDescent="0.25">
      <c r="B5">
        <v>634.09659999999997</v>
      </c>
      <c r="C5">
        <v>4</v>
      </c>
      <c r="E5">
        <f t="shared" si="0"/>
        <v>0.12453158094824324</v>
      </c>
    </row>
    <row r="6" spans="1:5" x14ac:dyDescent="0.25">
      <c r="B6">
        <v>585.221</v>
      </c>
      <c r="C6">
        <v>5</v>
      </c>
      <c r="E6">
        <f t="shared" si="0"/>
        <v>3.7853690327486207E-2</v>
      </c>
    </row>
    <row r="7" spans="1:5" x14ac:dyDescent="0.25">
      <c r="B7">
        <v>663.03610000000003</v>
      </c>
      <c r="C7">
        <v>6</v>
      </c>
      <c r="E7">
        <f t="shared" si="0"/>
        <v>0.17585401618421795</v>
      </c>
    </row>
    <row r="8" spans="1:5" x14ac:dyDescent="0.25">
      <c r="B8">
        <v>641.81380000000001</v>
      </c>
      <c r="C8">
        <v>7</v>
      </c>
      <c r="E8">
        <f t="shared" si="0"/>
        <v>0.13821756367783655</v>
      </c>
    </row>
    <row r="9" spans="1:5" x14ac:dyDescent="0.25">
      <c r="B9">
        <v>609.01570000000004</v>
      </c>
      <c r="C9">
        <v>8</v>
      </c>
      <c r="E9">
        <f t="shared" si="0"/>
        <v>8.0052137077065377E-2</v>
      </c>
    </row>
    <row r="10" spans="1:5" x14ac:dyDescent="0.25">
      <c r="B10">
        <v>611.58810000000005</v>
      </c>
      <c r="C10">
        <v>9</v>
      </c>
      <c r="E10">
        <f t="shared" si="0"/>
        <v>8.4614131320263145E-2</v>
      </c>
    </row>
    <row r="11" spans="1:5" x14ac:dyDescent="0.25">
      <c r="B11">
        <v>661.10680000000002</v>
      </c>
      <c r="C11">
        <v>10</v>
      </c>
      <c r="E11">
        <f t="shared" si="0"/>
        <v>0.17243252050181962</v>
      </c>
    </row>
    <row r="12" spans="1:5" x14ac:dyDescent="0.25">
      <c r="B12">
        <v>491.97149999999999</v>
      </c>
      <c r="C12">
        <v>11</v>
      </c>
      <c r="E12">
        <f t="shared" si="0"/>
        <v>-0.12751860098843193</v>
      </c>
    </row>
    <row r="13" spans="1:5" x14ac:dyDescent="0.25">
      <c r="B13">
        <v>519.62480000000005</v>
      </c>
      <c r="C13">
        <v>12</v>
      </c>
      <c r="E13">
        <f t="shared" si="0"/>
        <v>-7.8477162874056122E-2</v>
      </c>
    </row>
    <row r="14" spans="1:5" x14ac:dyDescent="0.25">
      <c r="B14">
        <v>507.40589999999997</v>
      </c>
      <c r="C14">
        <v>13</v>
      </c>
      <c r="E14">
        <f t="shared" si="0"/>
        <v>-0.10014663552924552</v>
      </c>
    </row>
    <row r="15" spans="1:5" x14ac:dyDescent="0.25">
      <c r="B15">
        <v>536.98850000000004</v>
      </c>
      <c r="C15">
        <v>14</v>
      </c>
      <c r="E15">
        <f t="shared" si="0"/>
        <v>-4.768370173247137E-2</v>
      </c>
    </row>
    <row r="16" spans="1:5" x14ac:dyDescent="0.25">
      <c r="B16">
        <v>489.39909999999998</v>
      </c>
      <c r="C16">
        <v>15</v>
      </c>
      <c r="E16">
        <f t="shared" si="0"/>
        <v>-0.13208059523162971</v>
      </c>
    </row>
    <row r="17" spans="1:5" x14ac:dyDescent="0.25">
      <c r="B17">
        <v>471.39229999999998</v>
      </c>
      <c r="C17">
        <v>16</v>
      </c>
      <c r="E17">
        <f t="shared" si="0"/>
        <v>-0.1640145549340139</v>
      </c>
    </row>
    <row r="18" spans="1:5" x14ac:dyDescent="0.25">
      <c r="B18">
        <v>504.83350000000002</v>
      </c>
      <c r="C18">
        <v>17</v>
      </c>
      <c r="E18">
        <f t="shared" si="0"/>
        <v>-0.10470862977244319</v>
      </c>
    </row>
    <row r="19" spans="1:5" x14ac:dyDescent="0.25">
      <c r="B19">
        <v>526.05579999999998</v>
      </c>
      <c r="C19">
        <v>18</v>
      </c>
      <c r="E19">
        <f t="shared" si="0"/>
        <v>-6.7072177266061891E-2</v>
      </c>
    </row>
    <row r="20" spans="1:5" x14ac:dyDescent="0.25">
      <c r="B20">
        <v>505.47660000000002</v>
      </c>
      <c r="C20">
        <v>19</v>
      </c>
      <c r="E20">
        <f t="shared" si="0"/>
        <v>-0.10356813121164375</v>
      </c>
    </row>
    <row r="21" spans="1:5" x14ac:dyDescent="0.25">
      <c r="B21">
        <v>526.69889999999998</v>
      </c>
      <c r="C21">
        <v>20</v>
      </c>
      <c r="E21">
        <f t="shared" si="0"/>
        <v>-6.5931678705262453E-2</v>
      </c>
    </row>
    <row r="22" spans="1:5" x14ac:dyDescent="0.25">
      <c r="B22">
        <v>495.83010000000002</v>
      </c>
      <c r="C22">
        <v>21</v>
      </c>
      <c r="E22">
        <f t="shared" si="0"/>
        <v>-0.12067560962363529</v>
      </c>
    </row>
    <row r="24" spans="1:5" x14ac:dyDescent="0.25">
      <c r="A24" t="s">
        <v>3</v>
      </c>
      <c r="B24">
        <f>AVERAGE(B2:B22)</f>
        <v>563.87620476190466</v>
      </c>
    </row>
    <row r="25" spans="1:5" x14ac:dyDescent="0.25">
      <c r="A25" t="s">
        <v>4</v>
      </c>
      <c r="B25">
        <f>STDEV(B2:B22)</f>
        <v>64.879713002159704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6"/>
  <sheetViews>
    <sheetView topLeftCell="A16" zoomScale="55" zoomScaleNormal="55" workbookViewId="0">
      <selection activeCell="D147" sqref="D147"/>
    </sheetView>
  </sheetViews>
  <sheetFormatPr defaultRowHeight="15" x14ac:dyDescent="0.25"/>
  <sheetData>
    <row r="1" spans="1:43" x14ac:dyDescent="0.25">
      <c r="A1" t="s">
        <v>6</v>
      </c>
      <c r="B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>
        <v>1</v>
      </c>
      <c r="B2">
        <v>610.30190000000005</v>
      </c>
      <c r="D2">
        <v>486.77520606980801</v>
      </c>
      <c r="E2">
        <v>421.82692225223099</v>
      </c>
      <c r="F2">
        <v>352.95074601945601</v>
      </c>
      <c r="G2">
        <v>294.58018529006398</v>
      </c>
      <c r="H2">
        <v>281.16394390518798</v>
      </c>
      <c r="I2">
        <v>260.349679714437</v>
      </c>
      <c r="J2">
        <v>247.577115449019</v>
      </c>
      <c r="K2">
        <v>238.21207831396401</v>
      </c>
      <c r="L2">
        <v>226.88482884067901</v>
      </c>
      <c r="M2">
        <v>218.74642972842699</v>
      </c>
      <c r="N2">
        <v>211.29458179922199</v>
      </c>
      <c r="O2">
        <v>204.28938536898301</v>
      </c>
      <c r="P2">
        <v>194.518117000422</v>
      </c>
      <c r="Q2">
        <v>184.57039028718401</v>
      </c>
      <c r="R2">
        <v>176.370648923391</v>
      </c>
      <c r="S2">
        <v>169.783673172698</v>
      </c>
      <c r="T2">
        <v>150.40481845066401</v>
      </c>
      <c r="U2">
        <v>140.24657153688199</v>
      </c>
      <c r="V2">
        <v>124.853820510752</v>
      </c>
      <c r="W2">
        <v>111.04858523157399</v>
      </c>
      <c r="X2">
        <v>105.93061902829</v>
      </c>
      <c r="Y2">
        <v>101.48958883782301</v>
      </c>
      <c r="Z2">
        <v>94.062865275302499</v>
      </c>
      <c r="AA2">
        <v>83.257639507060702</v>
      </c>
      <c r="AB2">
        <v>76.037559750097103</v>
      </c>
      <c r="AC2">
        <v>50.437969099925702</v>
      </c>
      <c r="AD2">
        <v>58.278952975108801</v>
      </c>
    </row>
    <row r="3" spans="1:43" x14ac:dyDescent="0.25">
      <c r="A3">
        <v>2</v>
      </c>
      <c r="B3">
        <v>618.66219999999998</v>
      </c>
      <c r="E3">
        <v>593.62294277669605</v>
      </c>
      <c r="F3">
        <v>558.92746277174604</v>
      </c>
      <c r="G3">
        <v>496.93311939494203</v>
      </c>
      <c r="H3">
        <v>377.02736413467699</v>
      </c>
      <c r="I3">
        <v>344.55951809438102</v>
      </c>
      <c r="J3">
        <v>317.066209587635</v>
      </c>
      <c r="K3">
        <v>295.96615643428203</v>
      </c>
      <c r="L3">
        <v>278.26987978504098</v>
      </c>
      <c r="M3">
        <v>258.91362830096</v>
      </c>
      <c r="N3">
        <v>247.981574137103</v>
      </c>
      <c r="O3">
        <v>236.186384473526</v>
      </c>
      <c r="P3">
        <v>227.315482464924</v>
      </c>
      <c r="Q3">
        <v>219.59947256003801</v>
      </c>
      <c r="R3">
        <v>212.53242499351799</v>
      </c>
      <c r="S3">
        <v>206.53816523436399</v>
      </c>
      <c r="T3">
        <v>199.74624426561101</v>
      </c>
      <c r="U3">
        <v>191.39962724492599</v>
      </c>
      <c r="V3">
        <v>185.40690170689899</v>
      </c>
      <c r="W3">
        <v>179.53232766578799</v>
      </c>
      <c r="X3">
        <v>166.36029328865601</v>
      </c>
      <c r="Y3">
        <v>159.72379140484</v>
      </c>
      <c r="Z3">
        <v>152.84914328601801</v>
      </c>
      <c r="AA3">
        <v>145.716579651095</v>
      </c>
      <c r="AB3">
        <v>139.645455637797</v>
      </c>
      <c r="AC3">
        <v>133.75126698936199</v>
      </c>
      <c r="AD3">
        <v>124.973099558212</v>
      </c>
      <c r="AE3">
        <v>118.69797652458401</v>
      </c>
      <c r="AF3">
        <v>114.13645326871099</v>
      </c>
      <c r="AG3">
        <v>108.980256731103</v>
      </c>
      <c r="AH3">
        <v>97.808389457162605</v>
      </c>
      <c r="AI3">
        <v>89.838594872610997</v>
      </c>
      <c r="AJ3">
        <v>81.390982743348602</v>
      </c>
      <c r="AK3">
        <v>71.776763668825197</v>
      </c>
      <c r="AL3">
        <v>50.932302903243801</v>
      </c>
    </row>
    <row r="4" spans="1:43" x14ac:dyDescent="0.25">
      <c r="A4">
        <v>3</v>
      </c>
      <c r="B4">
        <v>630.88109999999995</v>
      </c>
      <c r="D4">
        <v>515.24247543603803</v>
      </c>
      <c r="E4">
        <v>428.98270508884599</v>
      </c>
      <c r="F4">
        <v>366.78819424175998</v>
      </c>
      <c r="G4">
        <v>334.45873436638198</v>
      </c>
      <c r="H4">
        <v>308.47812515785199</v>
      </c>
      <c r="I4">
        <v>286.50645436529402</v>
      </c>
      <c r="J4">
        <v>262.75337399364798</v>
      </c>
      <c r="K4">
        <v>245.24764043644501</v>
      </c>
      <c r="L4">
        <v>234.222019275642</v>
      </c>
      <c r="M4">
        <v>225.64216034978401</v>
      </c>
      <c r="N4">
        <v>217.98355080817299</v>
      </c>
      <c r="O4">
        <v>210.60930326112799</v>
      </c>
      <c r="P4">
        <v>203.51970687886001</v>
      </c>
      <c r="Q4">
        <v>195.47463927070999</v>
      </c>
      <c r="R4">
        <v>186.727763539222</v>
      </c>
      <c r="S4">
        <v>177.046385979002</v>
      </c>
      <c r="T4">
        <v>166.527284279112</v>
      </c>
      <c r="U4">
        <v>156.55378428164801</v>
      </c>
      <c r="V4">
        <v>148.731920734384</v>
      </c>
      <c r="W4">
        <v>140.532985095632</v>
      </c>
      <c r="X4">
        <v>132.041393351116</v>
      </c>
      <c r="Y4">
        <v>124.624126545796</v>
      </c>
      <c r="Z4">
        <v>118.303540244762</v>
      </c>
      <c r="AA4">
        <v>112.76096724589701</v>
      </c>
      <c r="AB4">
        <v>107.13379487917</v>
      </c>
      <c r="AC4">
        <v>101.42081915046001</v>
      </c>
      <c r="AD4">
        <v>93.553978818948295</v>
      </c>
      <c r="AE4">
        <v>74.765662792830298</v>
      </c>
      <c r="AF4">
        <v>40.9668811043083</v>
      </c>
    </row>
    <row r="5" spans="1:43" x14ac:dyDescent="0.25">
      <c r="A5">
        <v>4</v>
      </c>
      <c r="B5">
        <v>634.09659999999997</v>
      </c>
      <c r="D5">
        <v>454.75560762738201</v>
      </c>
      <c r="E5">
        <v>380.92881555027998</v>
      </c>
      <c r="F5">
        <v>324.59025524881901</v>
      </c>
      <c r="G5">
        <v>286.12462370830798</v>
      </c>
      <c r="H5">
        <v>265.03924118645801</v>
      </c>
      <c r="I5">
        <v>245.410222272954</v>
      </c>
      <c r="J5">
        <v>232.50175839651601</v>
      </c>
      <c r="K5">
        <v>220.330145945786</v>
      </c>
      <c r="L5">
        <v>208.64788694676199</v>
      </c>
      <c r="M5">
        <v>196.49434871717301</v>
      </c>
      <c r="N5">
        <v>186.77597724880701</v>
      </c>
      <c r="O5">
        <v>178.845264373763</v>
      </c>
      <c r="P5">
        <v>166.91533133097701</v>
      </c>
      <c r="Q5">
        <v>151.74759144356901</v>
      </c>
      <c r="R5">
        <v>142.98582617461901</v>
      </c>
      <c r="S5">
        <v>131.786084226062</v>
      </c>
      <c r="T5">
        <v>116.372116144901</v>
      </c>
      <c r="U5">
        <v>108.043118144833</v>
      </c>
      <c r="V5">
        <v>98.920071625897606</v>
      </c>
      <c r="W5">
        <v>88.6085782881851</v>
      </c>
      <c r="X5">
        <v>69.260061219350604</v>
      </c>
      <c r="Y5">
        <v>59.062588863349497</v>
      </c>
    </row>
    <row r="6" spans="1:43" x14ac:dyDescent="0.25">
      <c r="A6">
        <v>5</v>
      </c>
      <c r="B6">
        <v>585.221</v>
      </c>
      <c r="D6">
        <v>511.61780304123403</v>
      </c>
      <c r="E6">
        <v>376.53183449621702</v>
      </c>
      <c r="F6">
        <v>313.00925616533198</v>
      </c>
      <c r="G6">
        <v>280.42042257411498</v>
      </c>
      <c r="H6">
        <v>256.66895023973399</v>
      </c>
      <c r="I6">
        <v>244.61258697901101</v>
      </c>
      <c r="J6">
        <v>222.68806022123599</v>
      </c>
      <c r="K6">
        <v>211.12711857395001</v>
      </c>
      <c r="L6">
        <v>200.853292250788</v>
      </c>
      <c r="M6">
        <v>187.94707207974099</v>
      </c>
      <c r="N6">
        <v>171.19547368943</v>
      </c>
      <c r="O6">
        <v>157.549507023914</v>
      </c>
      <c r="P6">
        <v>132.75498642191999</v>
      </c>
      <c r="Q6">
        <v>122.023621682366</v>
      </c>
      <c r="R6">
        <v>112.47748986654599</v>
      </c>
      <c r="S6">
        <v>100.276555327361</v>
      </c>
      <c r="T6">
        <v>83.201801377804401</v>
      </c>
      <c r="U6">
        <v>55.302022596333998</v>
      </c>
    </row>
    <row r="7" spans="1:43" x14ac:dyDescent="0.25">
      <c r="A7">
        <v>6</v>
      </c>
      <c r="B7">
        <v>663.03610000000003</v>
      </c>
      <c r="D7">
        <v>531.67167077501801</v>
      </c>
      <c r="E7">
        <v>428.95079785887799</v>
      </c>
      <c r="F7">
        <v>398.57300177004601</v>
      </c>
      <c r="G7">
        <v>353.89193748501202</v>
      </c>
      <c r="H7">
        <v>334.87171756137701</v>
      </c>
      <c r="I7">
        <v>321.72134608509799</v>
      </c>
      <c r="J7">
        <v>310.95976514859399</v>
      </c>
      <c r="K7">
        <v>301.20042205463301</v>
      </c>
      <c r="L7">
        <v>291.33313257677003</v>
      </c>
      <c r="M7">
        <v>281.03843840659403</v>
      </c>
      <c r="N7">
        <v>272.46897481099103</v>
      </c>
      <c r="O7">
        <v>259.88317429681501</v>
      </c>
      <c r="P7">
        <v>254.66036512657701</v>
      </c>
      <c r="Q7">
        <v>249.437555956339</v>
      </c>
      <c r="R7">
        <v>234.63834751594001</v>
      </c>
      <c r="S7">
        <v>218.889587962397</v>
      </c>
      <c r="T7">
        <v>209.681892578581</v>
      </c>
      <c r="U7">
        <v>203.410810868863</v>
      </c>
      <c r="V7">
        <v>188.836311911633</v>
      </c>
      <c r="W7">
        <v>181.84498716372701</v>
      </c>
      <c r="X7">
        <v>176.399375777508</v>
      </c>
      <c r="Y7">
        <v>171.77209006273699</v>
      </c>
      <c r="Z7">
        <v>167.186488924374</v>
      </c>
      <c r="AA7">
        <v>162.833074621957</v>
      </c>
      <c r="AB7">
        <v>158.47966031953999</v>
      </c>
      <c r="AC7">
        <v>151.39581882519701</v>
      </c>
      <c r="AD7">
        <v>42.15877446815</v>
      </c>
      <c r="AE7">
        <v>71.891345142727999</v>
      </c>
      <c r="AF7">
        <v>110.905361848187</v>
      </c>
    </row>
    <row r="8" spans="1:43" x14ac:dyDescent="0.25">
      <c r="A8">
        <v>7</v>
      </c>
      <c r="B8">
        <v>641.81380000000001</v>
      </c>
      <c r="D8">
        <v>448.49432257484801</v>
      </c>
      <c r="E8">
        <v>366.72852098660701</v>
      </c>
      <c r="F8">
        <v>325.40171882932401</v>
      </c>
      <c r="G8">
        <v>300.07169914600098</v>
      </c>
      <c r="H8">
        <v>278.39647572551598</v>
      </c>
      <c r="I8">
        <v>258.87072499621502</v>
      </c>
      <c r="J8">
        <v>236.82550975692999</v>
      </c>
      <c r="K8">
        <v>218.206223493425</v>
      </c>
      <c r="L8">
        <v>204.24684576876101</v>
      </c>
      <c r="M8">
        <v>191.92095570369099</v>
      </c>
      <c r="N8">
        <v>181.06372011334199</v>
      </c>
      <c r="O8">
        <v>171.295967430145</v>
      </c>
      <c r="P8">
        <v>163.33378705387199</v>
      </c>
      <c r="Q8">
        <v>156.28664334378601</v>
      </c>
      <c r="R8">
        <v>138.23445098064701</v>
      </c>
      <c r="S8">
        <v>128.17994541902601</v>
      </c>
      <c r="T8">
        <v>118.63049922875101</v>
      </c>
      <c r="U8">
        <v>99.865892355646395</v>
      </c>
      <c r="V8">
        <v>87.525899421563494</v>
      </c>
      <c r="W8">
        <v>80.079537447289297</v>
      </c>
      <c r="X8">
        <v>60.991040439441001</v>
      </c>
    </row>
    <row r="9" spans="1:43" x14ac:dyDescent="0.25">
      <c r="A9">
        <v>8</v>
      </c>
      <c r="B9">
        <v>609.01570000000004</v>
      </c>
      <c r="D9">
        <v>583.62562426983197</v>
      </c>
      <c r="E9">
        <v>567.51874728461905</v>
      </c>
      <c r="F9">
        <v>551.38585078190602</v>
      </c>
      <c r="G9">
        <v>416.16952732997498</v>
      </c>
      <c r="H9">
        <v>352.173702111365</v>
      </c>
      <c r="I9">
        <v>317.88117332115303</v>
      </c>
      <c r="J9">
        <v>296.22454336179402</v>
      </c>
      <c r="K9">
        <v>276.26177799926899</v>
      </c>
      <c r="L9">
        <v>258.828342166016</v>
      </c>
      <c r="M9">
        <v>246.15020352868899</v>
      </c>
      <c r="N9">
        <v>236.857759457924</v>
      </c>
      <c r="O9">
        <v>229.47152724433801</v>
      </c>
      <c r="P9">
        <v>221.047291457314</v>
      </c>
      <c r="Q9">
        <v>212.46108777465</v>
      </c>
      <c r="R9">
        <v>206.27786710670401</v>
      </c>
      <c r="S9">
        <v>199.55488297880899</v>
      </c>
      <c r="T9">
        <v>192.02691069719799</v>
      </c>
      <c r="U9">
        <v>183.181914923943</v>
      </c>
      <c r="V9">
        <v>172.719110450437</v>
      </c>
      <c r="W9">
        <v>161.011875140765</v>
      </c>
      <c r="X9">
        <v>149.21927281496099</v>
      </c>
      <c r="Y9">
        <v>138.04239147065999</v>
      </c>
      <c r="Z9">
        <v>121.003848123078</v>
      </c>
      <c r="AA9">
        <v>109.59868265023501</v>
      </c>
      <c r="AB9">
        <v>99.681213559697198</v>
      </c>
      <c r="AC9">
        <v>85.440630543802698</v>
      </c>
      <c r="AD9">
        <v>75.295173642294898</v>
      </c>
      <c r="AE9">
        <v>67.385075450405097</v>
      </c>
      <c r="AF9">
        <v>59.270206887482999</v>
      </c>
      <c r="AG9">
        <v>48.737963135930997</v>
      </c>
    </row>
    <row r="10" spans="1:43" x14ac:dyDescent="0.25">
      <c r="A10">
        <v>9</v>
      </c>
      <c r="B10">
        <v>611.58810000000005</v>
      </c>
      <c r="D10">
        <v>455.822045123973</v>
      </c>
      <c r="E10">
        <v>360.92169627846499</v>
      </c>
      <c r="F10">
        <v>325.712037692835</v>
      </c>
      <c r="G10">
        <v>297.47443049988198</v>
      </c>
      <c r="H10">
        <v>274.15417641150901</v>
      </c>
      <c r="I10">
        <v>254.159802207132</v>
      </c>
      <c r="J10">
        <v>236.018627094734</v>
      </c>
      <c r="K10">
        <v>222.34231630074899</v>
      </c>
      <c r="L10">
        <v>208.47607561176599</v>
      </c>
      <c r="M10">
        <v>198.226488441973</v>
      </c>
      <c r="N10">
        <v>187.57193298478401</v>
      </c>
      <c r="O10">
        <v>174.95700195079201</v>
      </c>
      <c r="P10">
        <v>163.463577402022</v>
      </c>
      <c r="Q10">
        <v>149.68545620664099</v>
      </c>
      <c r="R10">
        <v>123.143128223136</v>
      </c>
      <c r="S10">
        <v>110.301490928105</v>
      </c>
      <c r="T10">
        <v>68.762989544640007</v>
      </c>
    </row>
    <row r="11" spans="1:43" x14ac:dyDescent="0.25">
      <c r="A11">
        <v>10</v>
      </c>
      <c r="B11">
        <v>661.10680000000002</v>
      </c>
      <c r="E11">
        <v>452.96061552044398</v>
      </c>
      <c r="F11">
        <v>386.01217353517899</v>
      </c>
      <c r="G11">
        <v>343.71226558964997</v>
      </c>
      <c r="H11">
        <v>323.31765928077999</v>
      </c>
      <c r="I11">
        <v>295.377910616007</v>
      </c>
      <c r="J11">
        <v>269.621759419797</v>
      </c>
      <c r="K11">
        <v>254.87859354250301</v>
      </c>
      <c r="L11">
        <v>244.235980609466</v>
      </c>
      <c r="M11">
        <v>234.16781981230099</v>
      </c>
      <c r="N11">
        <v>223.40580531260801</v>
      </c>
      <c r="O11">
        <v>213.41259734745401</v>
      </c>
      <c r="P11">
        <v>201.15873957341299</v>
      </c>
      <c r="Q11">
        <v>194.44653615161499</v>
      </c>
      <c r="R11">
        <v>185.76256224302901</v>
      </c>
      <c r="S11">
        <v>174.60142563365901</v>
      </c>
      <c r="T11">
        <v>164.72791461691901</v>
      </c>
      <c r="U11">
        <v>157.37245836783899</v>
      </c>
      <c r="V11">
        <v>151.58839675368401</v>
      </c>
      <c r="W11">
        <v>146.08041079879999</v>
      </c>
      <c r="X11">
        <v>137.164243083938</v>
      </c>
      <c r="Y11">
        <v>129.56667242883401</v>
      </c>
      <c r="Z11">
        <v>123.622869399731</v>
      </c>
      <c r="AA11">
        <v>44.246408363202697</v>
      </c>
      <c r="AB11">
        <v>66.097817319557905</v>
      </c>
    </row>
    <row r="13" spans="1:43" x14ac:dyDescent="0.25">
      <c r="D13">
        <f>AVERAGE(D2:D11)</f>
        <v>498.50059436476664</v>
      </c>
      <c r="E13">
        <f t="shared" ref="E13:AL13" si="0">AVERAGE(E2:E11)</f>
        <v>437.89735980932829</v>
      </c>
      <c r="F13">
        <f t="shared" si="0"/>
        <v>390.33506970564036</v>
      </c>
      <c r="G13">
        <f t="shared" si="0"/>
        <v>340.38369453843313</v>
      </c>
      <c r="H13">
        <f t="shared" si="0"/>
        <v>305.12913557144554</v>
      </c>
      <c r="I13">
        <f t="shared" si="0"/>
        <v>282.94494186516818</v>
      </c>
      <c r="J13">
        <f t="shared" si="0"/>
        <v>263.22367224299023</v>
      </c>
      <c r="K13">
        <f t="shared" si="0"/>
        <v>248.37724730950058</v>
      </c>
      <c r="L13">
        <f t="shared" si="0"/>
        <v>235.5998283831691</v>
      </c>
      <c r="M13">
        <f t="shared" si="0"/>
        <v>223.92475450693331</v>
      </c>
      <c r="N13">
        <f t="shared" si="0"/>
        <v>213.65993503623841</v>
      </c>
      <c r="O13">
        <f t="shared" si="0"/>
        <v>203.65001127708581</v>
      </c>
      <c r="P13">
        <f t="shared" si="0"/>
        <v>192.8687384710301</v>
      </c>
      <c r="Q13">
        <f t="shared" si="0"/>
        <v>183.57329946768979</v>
      </c>
      <c r="R13">
        <f t="shared" si="0"/>
        <v>171.9150509566752</v>
      </c>
      <c r="S13">
        <f t="shared" si="0"/>
        <v>161.6958196861483</v>
      </c>
      <c r="T13">
        <f t="shared" si="0"/>
        <v>147.00824711841815</v>
      </c>
      <c r="U13">
        <f t="shared" si="0"/>
        <v>143.93068892454605</v>
      </c>
      <c r="V13">
        <f t="shared" si="0"/>
        <v>144.82280413940626</v>
      </c>
      <c r="W13">
        <f t="shared" si="0"/>
        <v>136.09241085397005</v>
      </c>
      <c r="X13">
        <f t="shared" si="0"/>
        <v>124.67078737540757</v>
      </c>
      <c r="Y13">
        <f t="shared" si="0"/>
        <v>126.32589280200565</v>
      </c>
      <c r="Z13">
        <f t="shared" si="0"/>
        <v>129.50479254221094</v>
      </c>
      <c r="AA13">
        <f t="shared" si="0"/>
        <v>109.73555867324124</v>
      </c>
      <c r="AB13">
        <f t="shared" si="0"/>
        <v>107.84591691097653</v>
      </c>
      <c r="AC13">
        <f t="shared" si="0"/>
        <v>104.48930092174949</v>
      </c>
      <c r="AD13">
        <f t="shared" si="0"/>
        <v>78.851995892542803</v>
      </c>
      <c r="AE13">
        <f t="shared" si="0"/>
        <v>83.185014977636854</v>
      </c>
      <c r="AF13">
        <f t="shared" si="0"/>
        <v>81.319725777172323</v>
      </c>
      <c r="AG13">
        <f t="shared" si="0"/>
        <v>78.859109933517004</v>
      </c>
      <c r="AH13">
        <f t="shared" si="0"/>
        <v>97.808389457162605</v>
      </c>
      <c r="AI13">
        <f t="shared" si="0"/>
        <v>89.838594872610997</v>
      </c>
      <c r="AJ13">
        <f t="shared" si="0"/>
        <v>81.390982743348602</v>
      </c>
      <c r="AK13">
        <f t="shared" si="0"/>
        <v>71.776763668825197</v>
      </c>
      <c r="AL13">
        <f t="shared" si="0"/>
        <v>50.932302903243801</v>
      </c>
    </row>
    <row r="14" spans="1:43" x14ac:dyDescent="0.25">
      <c r="D14">
        <v>498.50059436476664</v>
      </c>
      <c r="E14">
        <v>437.89735980932829</v>
      </c>
      <c r="F14">
        <v>390.33506970564036</v>
      </c>
      <c r="G14">
        <v>340.38369453843313</v>
      </c>
      <c r="H14">
        <v>305.12913557144554</v>
      </c>
      <c r="I14">
        <v>282.94494186516818</v>
      </c>
      <c r="J14">
        <v>263.22367224299023</v>
      </c>
      <c r="K14">
        <v>248.37724730950058</v>
      </c>
      <c r="L14">
        <v>235.5998283831691</v>
      </c>
      <c r="M14">
        <v>223.92475450693331</v>
      </c>
      <c r="N14">
        <v>213.65993503623841</v>
      </c>
      <c r="O14">
        <v>203.65001127708581</v>
      </c>
      <c r="P14">
        <v>192.8687384710301</v>
      </c>
      <c r="Q14">
        <v>183.57329946768979</v>
      </c>
      <c r="R14">
        <v>171.9150509566752</v>
      </c>
      <c r="S14">
        <v>161.6958196861483</v>
      </c>
      <c r="T14">
        <v>147.00824711841815</v>
      </c>
      <c r="U14">
        <v>143.93068892454605</v>
      </c>
      <c r="V14">
        <v>144.82280413940626</v>
      </c>
      <c r="W14">
        <v>136.09241085397005</v>
      </c>
      <c r="X14">
        <v>124.67078737540757</v>
      </c>
      <c r="Y14">
        <v>126.32589280200565</v>
      </c>
      <c r="Z14">
        <v>129.50479254221094</v>
      </c>
      <c r="AA14">
        <v>109.73555867324124</v>
      </c>
      <c r="AB14">
        <v>107.84591691097653</v>
      </c>
      <c r="AC14">
        <v>104.48930092174949</v>
      </c>
      <c r="AD14">
        <v>78.851995892542803</v>
      </c>
      <c r="AE14">
        <v>83.185014977636854</v>
      </c>
      <c r="AF14">
        <v>81.319725777172323</v>
      </c>
      <c r="AG14">
        <v>78.859109933517004</v>
      </c>
      <c r="AH14">
        <v>97.808389457162605</v>
      </c>
      <c r="AI14">
        <v>89.838594872610997</v>
      </c>
      <c r="AJ14">
        <v>81.390982743348602</v>
      </c>
      <c r="AK14">
        <v>71.776763668825197</v>
      </c>
      <c r="AL14">
        <v>50.932302903243801</v>
      </c>
    </row>
    <row r="18" spans="1:47" x14ac:dyDescent="0.25">
      <c r="A18" t="s">
        <v>6</v>
      </c>
      <c r="B18" t="s">
        <v>10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P18">
        <v>13</v>
      </c>
      <c r="Q18">
        <v>14</v>
      </c>
      <c r="R18">
        <v>15</v>
      </c>
      <c r="S18">
        <v>16</v>
      </c>
      <c r="T18">
        <v>17</v>
      </c>
      <c r="U18">
        <v>18</v>
      </c>
      <c r="V18">
        <v>19</v>
      </c>
      <c r="W18">
        <v>20</v>
      </c>
      <c r="X18">
        <v>21</v>
      </c>
      <c r="Y18">
        <v>22</v>
      </c>
      <c r="Z18">
        <v>23</v>
      </c>
      <c r="AA18">
        <v>24</v>
      </c>
      <c r="AB18">
        <v>25</v>
      </c>
      <c r="AC18">
        <v>26</v>
      </c>
      <c r="AD18">
        <v>27</v>
      </c>
      <c r="AE18">
        <v>28</v>
      </c>
      <c r="AF18">
        <v>29</v>
      </c>
      <c r="AG18">
        <v>30</v>
      </c>
      <c r="AH18">
        <v>31</v>
      </c>
      <c r="AI18">
        <v>32</v>
      </c>
      <c r="AJ18">
        <v>33</v>
      </c>
      <c r="AK18">
        <v>34</v>
      </c>
      <c r="AL18">
        <v>35</v>
      </c>
      <c r="AM18">
        <v>36</v>
      </c>
      <c r="AN18">
        <v>37</v>
      </c>
      <c r="AO18">
        <v>38</v>
      </c>
      <c r="AP18">
        <v>39</v>
      </c>
      <c r="AQ18">
        <v>40</v>
      </c>
    </row>
    <row r="19" spans="1:47" x14ac:dyDescent="0.25">
      <c r="A19">
        <v>11</v>
      </c>
      <c r="B19">
        <v>491.97149999999999</v>
      </c>
      <c r="D19">
        <v>478.31058149314998</v>
      </c>
      <c r="E19">
        <v>457.266611562452</v>
      </c>
      <c r="F19">
        <v>422.11342619598901</v>
      </c>
      <c r="G19">
        <v>373.58252198786198</v>
      </c>
      <c r="H19">
        <v>332.25741927739</v>
      </c>
      <c r="I19">
        <v>300.72503460251397</v>
      </c>
      <c r="J19">
        <v>279.50645632886</v>
      </c>
      <c r="K19">
        <v>263.32739478380398</v>
      </c>
      <c r="L19">
        <v>250.063085252218</v>
      </c>
      <c r="M19">
        <v>236.86766037882501</v>
      </c>
      <c r="N19">
        <v>225.44984358051801</v>
      </c>
      <c r="O19">
        <v>213.14219149690001</v>
      </c>
      <c r="P19">
        <v>203.99551014475</v>
      </c>
      <c r="Q19">
        <v>193.341574046885</v>
      </c>
      <c r="R19">
        <v>184.956001342246</v>
      </c>
      <c r="S19">
        <v>177.05773177781799</v>
      </c>
      <c r="T19">
        <v>168.631433449669</v>
      </c>
      <c r="U19">
        <v>160.619255111943</v>
      </c>
      <c r="V19">
        <v>152.63302588389399</v>
      </c>
      <c r="W19">
        <v>144.64557343877701</v>
      </c>
      <c r="X19">
        <v>138.74152828916399</v>
      </c>
      <c r="Y19">
        <v>132.81927707713601</v>
      </c>
      <c r="Z19">
        <v>126.53703686081801</v>
      </c>
      <c r="AA19">
        <v>120.24786764728201</v>
      </c>
      <c r="AB19">
        <v>113.9319123726</v>
      </c>
      <c r="AC19">
        <v>108.28727917784801</v>
      </c>
      <c r="AD19">
        <v>103.772421121177</v>
      </c>
      <c r="AE19">
        <v>99.257563064507295</v>
      </c>
      <c r="AF19">
        <v>94.394934055608402</v>
      </c>
      <c r="AG19">
        <v>89.450089516615904</v>
      </c>
      <c r="AH19">
        <v>84.791918300245499</v>
      </c>
      <c r="AI19">
        <v>80.459870448228898</v>
      </c>
      <c r="AJ19">
        <v>76.127822596212297</v>
      </c>
      <c r="AK19">
        <v>71.9608728002204</v>
      </c>
      <c r="AL19">
        <v>67.836317895075695</v>
      </c>
      <c r="AM19">
        <v>63.711762989931003</v>
      </c>
      <c r="AN19">
        <v>60.576443113851496</v>
      </c>
      <c r="AO19">
        <v>57.452001520267601</v>
      </c>
      <c r="AP19">
        <v>54.327559926683598</v>
      </c>
      <c r="AQ19">
        <v>50.809593890575997</v>
      </c>
    </row>
    <row r="20" spans="1:47" x14ac:dyDescent="0.25">
      <c r="A20">
        <v>12</v>
      </c>
      <c r="B20">
        <v>519.62480000000005</v>
      </c>
      <c r="E20">
        <v>485.43664766692098</v>
      </c>
      <c r="F20">
        <v>385.99033990811103</v>
      </c>
      <c r="G20">
        <v>331.31214556690298</v>
      </c>
      <c r="H20">
        <v>298.69557327329602</v>
      </c>
      <c r="I20">
        <v>276.331310532327</v>
      </c>
      <c r="J20">
        <v>257.57486636404599</v>
      </c>
      <c r="K20">
        <v>239.68658549725399</v>
      </c>
      <c r="L20">
        <v>224.499122551818</v>
      </c>
      <c r="M20">
        <v>212.56292564063</v>
      </c>
      <c r="N20">
        <v>202.22155437324699</v>
      </c>
      <c r="O20">
        <v>192.95483784472199</v>
      </c>
      <c r="P20">
        <v>185.34939679172501</v>
      </c>
      <c r="Q20">
        <v>178.03889526556401</v>
      </c>
      <c r="R20">
        <v>170.014761170095</v>
      </c>
      <c r="S20">
        <v>163.609415646499</v>
      </c>
      <c r="T20">
        <v>157.80247649899201</v>
      </c>
      <c r="U20">
        <v>151.65362026974699</v>
      </c>
      <c r="V20">
        <v>145.382538566824</v>
      </c>
      <c r="W20">
        <v>139.989502563842</v>
      </c>
      <c r="X20">
        <v>134.70414477838301</v>
      </c>
      <c r="Y20">
        <v>127.98986206130699</v>
      </c>
      <c r="Z20">
        <v>120.887560024392</v>
      </c>
      <c r="AA20">
        <v>115.413732116482</v>
      </c>
      <c r="AB20">
        <v>109.943456654633</v>
      </c>
      <c r="AC20">
        <v>105.113608502475</v>
      </c>
      <c r="AD20">
        <v>100.283760350317</v>
      </c>
      <c r="AE20">
        <v>96.379845001448402</v>
      </c>
      <c r="AF20">
        <v>93.070923727094794</v>
      </c>
      <c r="AG20">
        <v>89.7620024527412</v>
      </c>
      <c r="AH20">
        <v>86.254242571961896</v>
      </c>
      <c r="AI20">
        <v>81.144808417451898</v>
      </c>
      <c r="AJ20">
        <v>76.0353742629419</v>
      </c>
      <c r="AK20">
        <v>72.550569056453895</v>
      </c>
      <c r="AL20">
        <v>69.364089813483801</v>
      </c>
      <c r="AM20">
        <v>66.177610570513707</v>
      </c>
      <c r="AN20">
        <v>63.050135841343497</v>
      </c>
      <c r="AO20">
        <v>60.141882959150699</v>
      </c>
      <c r="AP20">
        <v>57.233630076957802</v>
      </c>
      <c r="AQ20">
        <v>54.325377194764997</v>
      </c>
      <c r="AS20">
        <v>85.630908669999997</v>
      </c>
      <c r="AT20">
        <v>455.68513999999999</v>
      </c>
      <c r="AU20">
        <v>453.16658389999998</v>
      </c>
    </row>
    <row r="21" spans="1:47" x14ac:dyDescent="0.25">
      <c r="A21">
        <v>13</v>
      </c>
      <c r="B21">
        <v>507.40589999999997</v>
      </c>
      <c r="D21">
        <v>376.38295684486297</v>
      </c>
      <c r="E21">
        <v>328.52895564348302</v>
      </c>
      <c r="F21">
        <v>292.33579760697802</v>
      </c>
      <c r="G21">
        <v>270.12933959279201</v>
      </c>
      <c r="H21">
        <v>252.47878925865101</v>
      </c>
      <c r="I21">
        <v>235.13043926057401</v>
      </c>
      <c r="J21">
        <v>219.83708088087201</v>
      </c>
      <c r="K21">
        <v>205.093623372607</v>
      </c>
      <c r="L21">
        <v>193.964834657875</v>
      </c>
      <c r="M21">
        <v>184.58887027695101</v>
      </c>
      <c r="N21">
        <v>175.99755141236199</v>
      </c>
      <c r="O21">
        <v>167.93677743992501</v>
      </c>
      <c r="P21">
        <v>158.511623305933</v>
      </c>
      <c r="Q21">
        <v>149.12877458386799</v>
      </c>
      <c r="R21">
        <v>141.09976599260801</v>
      </c>
      <c r="S21">
        <v>134.27071569758601</v>
      </c>
      <c r="T21">
        <v>126.681836220992</v>
      </c>
      <c r="U21">
        <v>119.722844659489</v>
      </c>
      <c r="V21">
        <v>114.307784843455</v>
      </c>
      <c r="W21">
        <v>108.85155146191001</v>
      </c>
      <c r="X21">
        <v>103.229546686361</v>
      </c>
      <c r="Y21">
        <v>97.563906587939101</v>
      </c>
      <c r="Z21">
        <v>91.630093142162096</v>
      </c>
      <c r="AA21">
        <v>85.955811265355706</v>
      </c>
      <c r="AB21">
        <v>81.394288009482807</v>
      </c>
      <c r="AC21">
        <v>76.832764753609993</v>
      </c>
      <c r="AD21">
        <v>71.894943258917706</v>
      </c>
      <c r="AE21">
        <v>66.755759851906504</v>
      </c>
      <c r="AF21">
        <v>58.032610877416097</v>
      </c>
      <c r="AG21">
        <v>46.4568265018357</v>
      </c>
      <c r="AS21">
        <v>45.397266420000001</v>
      </c>
      <c r="AT21">
        <v>415.19872659999999</v>
      </c>
      <c r="AU21">
        <v>414.11783930000001</v>
      </c>
    </row>
    <row r="22" spans="1:47" x14ac:dyDescent="0.25">
      <c r="A22">
        <v>14</v>
      </c>
      <c r="B22">
        <v>536.98850000000004</v>
      </c>
      <c r="D22">
        <v>292.608529202569</v>
      </c>
      <c r="E22">
        <v>263.20323932065702</v>
      </c>
      <c r="F22">
        <v>244.405505837774</v>
      </c>
      <c r="G22">
        <v>225.745685246302</v>
      </c>
      <c r="H22">
        <v>208.789253596338</v>
      </c>
      <c r="I22">
        <v>190.11067589536</v>
      </c>
      <c r="J22">
        <v>177.047562014997</v>
      </c>
      <c r="K22">
        <v>165.76976355721499</v>
      </c>
      <c r="L22">
        <v>158.36804658067601</v>
      </c>
      <c r="M22">
        <v>150.63538267118</v>
      </c>
      <c r="N22">
        <v>142.947480402238</v>
      </c>
      <c r="O22">
        <v>135.80047837464801</v>
      </c>
      <c r="P22">
        <v>129.10842275826801</v>
      </c>
      <c r="Q22">
        <v>122.689115487233</v>
      </c>
      <c r="R22">
        <v>114.950785272076</v>
      </c>
      <c r="S22">
        <v>107.760335180886</v>
      </c>
      <c r="T22">
        <v>101.93423121491401</v>
      </c>
      <c r="U22">
        <v>96.8768622285547</v>
      </c>
      <c r="V22">
        <v>93.009809655978003</v>
      </c>
      <c r="W22">
        <v>89.142757083401307</v>
      </c>
      <c r="X22">
        <v>85.113206680686702</v>
      </c>
      <c r="Y22">
        <v>80.838849538916307</v>
      </c>
      <c r="Z22">
        <v>76.564492397145798</v>
      </c>
      <c r="AA22">
        <v>72.837553570382795</v>
      </c>
      <c r="AB22">
        <v>69.355680789386398</v>
      </c>
      <c r="AC22">
        <v>65.873808008389901</v>
      </c>
      <c r="AD22">
        <v>62.127835381242498</v>
      </c>
      <c r="AE22">
        <v>57.924717523098899</v>
      </c>
      <c r="AF22">
        <v>53.721599664955299</v>
      </c>
      <c r="AG22">
        <v>47.111838983258799</v>
      </c>
      <c r="AS22">
        <v>61.592415440000003</v>
      </c>
      <c r="AT22">
        <v>359.53886199999999</v>
      </c>
      <c r="AU22">
        <v>358.0723759</v>
      </c>
    </row>
    <row r="23" spans="1:47" x14ac:dyDescent="0.25">
      <c r="A23">
        <v>15</v>
      </c>
      <c r="B23">
        <v>489.39909999999998</v>
      </c>
      <c r="D23">
        <v>442.69205329387103</v>
      </c>
      <c r="E23">
        <v>398.67989704478998</v>
      </c>
      <c r="F23">
        <v>339.57783633973497</v>
      </c>
      <c r="G23">
        <v>294.94765693693103</v>
      </c>
      <c r="H23">
        <v>269.12326610425401</v>
      </c>
      <c r="I23">
        <v>245.04894330485001</v>
      </c>
      <c r="J23">
        <v>221.07373468192</v>
      </c>
      <c r="K23">
        <v>200.88443121997699</v>
      </c>
      <c r="L23">
        <v>188.83043237739</v>
      </c>
      <c r="M23">
        <v>177.37148528681601</v>
      </c>
      <c r="N23">
        <v>167.51847262145401</v>
      </c>
      <c r="O23">
        <v>157.103667303886</v>
      </c>
      <c r="P23">
        <v>150.02498368135701</v>
      </c>
      <c r="Q23">
        <v>142.26833869930201</v>
      </c>
      <c r="R23">
        <v>131.62120317229801</v>
      </c>
      <c r="S23">
        <v>123.687227883554</v>
      </c>
      <c r="T23">
        <v>115.48065742466</v>
      </c>
      <c r="U23">
        <v>108.09528596954</v>
      </c>
      <c r="V23">
        <v>102.526486288775</v>
      </c>
      <c r="W23">
        <v>96.392513427825705</v>
      </c>
      <c r="X23">
        <v>88.632911236845104</v>
      </c>
      <c r="Y23">
        <v>81.596372806772294</v>
      </c>
      <c r="Z23">
        <v>74.834139444521995</v>
      </c>
      <c r="AA23">
        <v>68.809192347396603</v>
      </c>
      <c r="AB23">
        <v>62.831301158038599</v>
      </c>
      <c r="AC23">
        <v>57.1275547965272</v>
      </c>
      <c r="AD23">
        <v>51.340093674353497</v>
      </c>
      <c r="AE23">
        <v>44.920786399758697</v>
      </c>
      <c r="AS23">
        <v>52.13592328</v>
      </c>
      <c r="AT23">
        <v>314.3157329</v>
      </c>
      <c r="AU23">
        <v>313.0744014</v>
      </c>
    </row>
    <row r="24" spans="1:47" x14ac:dyDescent="0.25">
      <c r="A24">
        <v>16</v>
      </c>
      <c r="B24">
        <v>471.39229999999998</v>
      </c>
      <c r="D24">
        <v>441.39936762229399</v>
      </c>
      <c r="E24">
        <v>423.85875337919703</v>
      </c>
      <c r="F24">
        <v>335.64667357800602</v>
      </c>
      <c r="G24">
        <v>275.74563122921103</v>
      </c>
      <c r="H24">
        <v>257.10219473743001</v>
      </c>
      <c r="I24">
        <v>241.756661290804</v>
      </c>
      <c r="J24">
        <v>226.82533055390999</v>
      </c>
      <c r="K24">
        <v>213.43191315299899</v>
      </c>
      <c r="L24">
        <v>199.64271814858901</v>
      </c>
      <c r="M24">
        <v>186.873505278018</v>
      </c>
      <c r="N24">
        <v>175.012732230176</v>
      </c>
      <c r="O24">
        <v>164.862530115537</v>
      </c>
      <c r="P24">
        <v>156.63264900222001</v>
      </c>
      <c r="Q24">
        <v>149.72977620287301</v>
      </c>
      <c r="R24">
        <v>143.368958775685</v>
      </c>
      <c r="S24">
        <v>138.34674113527899</v>
      </c>
      <c r="T24">
        <v>133.32452349487301</v>
      </c>
      <c r="U24">
        <v>127.811301748796</v>
      </c>
      <c r="V24">
        <v>122.277416167038</v>
      </c>
      <c r="W24">
        <v>117.422196520464</v>
      </c>
      <c r="X24">
        <v>112.670353990629</v>
      </c>
      <c r="Y24">
        <v>107.429549524404</v>
      </c>
      <c r="Z24">
        <v>101.54518452214801</v>
      </c>
      <c r="AA24">
        <v>96.122709573465002</v>
      </c>
      <c r="AB24">
        <v>91.232655555286797</v>
      </c>
      <c r="AC24">
        <v>86.153899052342993</v>
      </c>
      <c r="AD24">
        <v>79.324848765377695</v>
      </c>
      <c r="AE24">
        <v>73.333898807134702</v>
      </c>
      <c r="AF24">
        <v>68.588443161399397</v>
      </c>
      <c r="AG24">
        <v>63.842987515663999</v>
      </c>
      <c r="AH24">
        <v>58.444764996039197</v>
      </c>
      <c r="AI24">
        <v>53.021387117104403</v>
      </c>
      <c r="AJ24">
        <v>44.686031430763997</v>
      </c>
      <c r="AS24">
        <v>41.301287600000002</v>
      </c>
      <c r="AT24">
        <v>284.47849179999997</v>
      </c>
      <c r="AU24">
        <v>283.49512779999998</v>
      </c>
    </row>
    <row r="25" spans="1:47" x14ac:dyDescent="0.25">
      <c r="A25">
        <v>17</v>
      </c>
      <c r="B25">
        <v>504.83350000000002</v>
      </c>
      <c r="D25">
        <v>377.13421648854103</v>
      </c>
      <c r="E25">
        <v>336.52891596636101</v>
      </c>
      <c r="F25">
        <v>307.53424101959598</v>
      </c>
      <c r="G25">
        <v>285.94063658309398</v>
      </c>
      <c r="H25">
        <v>262.47492587025602</v>
      </c>
      <c r="I25">
        <v>240.755125762451</v>
      </c>
      <c r="J25">
        <v>222.40031473815401</v>
      </c>
      <c r="K25">
        <v>208.80145117352501</v>
      </c>
      <c r="L25">
        <v>197.02488849007401</v>
      </c>
      <c r="M25">
        <v>186.70277279888401</v>
      </c>
      <c r="N25">
        <v>178.253071740298</v>
      </c>
      <c r="O25">
        <v>169.24639062037701</v>
      </c>
      <c r="P25">
        <v>162.355764686794</v>
      </c>
      <c r="Q25">
        <v>155.780138369334</v>
      </c>
      <c r="R25">
        <v>148.13810589998201</v>
      </c>
      <c r="S25">
        <v>138.395360150106</v>
      </c>
      <c r="T25">
        <v>129.806340569188</v>
      </c>
      <c r="U25">
        <v>123.666133613841</v>
      </c>
      <c r="V25">
        <v>117.882691326555</v>
      </c>
      <c r="W25">
        <v>112.287415571032</v>
      </c>
      <c r="X25">
        <v>106.428331377078</v>
      </c>
      <c r="Y25">
        <v>100.382750896487</v>
      </c>
      <c r="Z25">
        <v>95.790603650809004</v>
      </c>
      <c r="AA25">
        <v>91.910802550117197</v>
      </c>
      <c r="AB25">
        <v>88.031001449425403</v>
      </c>
      <c r="AC25">
        <v>84.789032874243503</v>
      </c>
      <c r="AD25">
        <v>81.8370102979313</v>
      </c>
      <c r="AE25">
        <v>78.884987721619098</v>
      </c>
      <c r="AF25">
        <v>75.932965145306994</v>
      </c>
      <c r="AG25">
        <v>72.892515911061096</v>
      </c>
      <c r="AH25">
        <v>69.825079768736202</v>
      </c>
      <c r="AI25">
        <v>66.757643626411294</v>
      </c>
      <c r="AJ25">
        <v>63.6902074840864</v>
      </c>
      <c r="AK25">
        <v>60.518838826874003</v>
      </c>
      <c r="AL25">
        <v>57.3466744065028</v>
      </c>
      <c r="AM25">
        <v>54.174509986131703</v>
      </c>
      <c r="AN25">
        <v>50.835365610943001</v>
      </c>
      <c r="AO25">
        <v>47.176693071817503</v>
      </c>
      <c r="AP25">
        <v>43.518020532691999</v>
      </c>
      <c r="AS25">
        <v>39.325962680000004</v>
      </c>
      <c r="AT25">
        <v>263.28196050000003</v>
      </c>
      <c r="AU25">
        <v>262.3456281</v>
      </c>
    </row>
    <row r="26" spans="1:47" x14ac:dyDescent="0.25">
      <c r="A26">
        <v>18</v>
      </c>
      <c r="B26">
        <v>526.05579999999998</v>
      </c>
      <c r="E26">
        <v>457.69589666550701</v>
      </c>
      <c r="F26">
        <v>353.136906473078</v>
      </c>
      <c r="G26">
        <v>296.79199238819001</v>
      </c>
      <c r="H26">
        <v>268.94301012570003</v>
      </c>
      <c r="I26">
        <v>241.517268586737</v>
      </c>
      <c r="J26">
        <v>220.14172627611501</v>
      </c>
      <c r="K26">
        <v>204.319409215951</v>
      </c>
      <c r="L26">
        <v>189.987105877695</v>
      </c>
      <c r="M26">
        <v>169.04513203653599</v>
      </c>
      <c r="N26">
        <v>158.39165467680101</v>
      </c>
      <c r="O26">
        <v>150.34603668775199</v>
      </c>
      <c r="P26">
        <v>143.02856238553599</v>
      </c>
      <c r="Q26">
        <v>136.21269559122101</v>
      </c>
      <c r="R26">
        <v>130.79702134568501</v>
      </c>
      <c r="S26">
        <v>126.54326351528201</v>
      </c>
      <c r="T26">
        <v>122.289505684879</v>
      </c>
      <c r="U26">
        <v>117.829795047365</v>
      </c>
      <c r="V26">
        <v>113.326454483901</v>
      </c>
      <c r="W26">
        <v>108.71418228243</v>
      </c>
      <c r="X26">
        <v>103.783150160351</v>
      </c>
      <c r="Y26">
        <v>98.852118038272707</v>
      </c>
      <c r="Z26">
        <v>95.447822277140702</v>
      </c>
      <c r="AA26">
        <v>92.199782718513902</v>
      </c>
      <c r="AB26">
        <v>88.951743159887002</v>
      </c>
      <c r="AC26">
        <v>85.616333645197798</v>
      </c>
      <c r="AD26">
        <v>82.113735430078094</v>
      </c>
      <c r="AE26">
        <v>78.611137214958504</v>
      </c>
      <c r="AF26">
        <v>75.102850684400394</v>
      </c>
      <c r="AG26">
        <v>71.4517452020592</v>
      </c>
      <c r="AH26">
        <v>67.800639719718006</v>
      </c>
      <c r="AI26">
        <v>64.149534237376798</v>
      </c>
      <c r="AJ26">
        <v>61.149306168469899</v>
      </c>
      <c r="AK26">
        <v>58.248222355505902</v>
      </c>
      <c r="AL26">
        <v>55.347138542541998</v>
      </c>
      <c r="AM26">
        <v>52.446054729578002</v>
      </c>
      <c r="AN26">
        <v>48.995556450235803</v>
      </c>
      <c r="AO26">
        <v>45.468464543095301</v>
      </c>
      <c r="AP26">
        <v>41.941372635954799</v>
      </c>
      <c r="AS26">
        <v>36.171646539999998</v>
      </c>
      <c r="AT26">
        <v>245.13784899999999</v>
      </c>
      <c r="AU26">
        <v>244.27661929999999</v>
      </c>
    </row>
    <row r="27" spans="1:47" x14ac:dyDescent="0.25">
      <c r="A27">
        <v>19</v>
      </c>
      <c r="B27">
        <v>505.47660000000002</v>
      </c>
      <c r="D27">
        <v>325.45940489620801</v>
      </c>
      <c r="E27">
        <v>278.59324846541398</v>
      </c>
      <c r="F27">
        <v>241.22581022324499</v>
      </c>
      <c r="G27">
        <v>220.124464501652</v>
      </c>
      <c r="H27">
        <v>205.05838131252199</v>
      </c>
      <c r="I27">
        <v>194.666396723395</v>
      </c>
      <c r="J27">
        <v>185.20725516471501</v>
      </c>
      <c r="K27">
        <v>175.31486382982499</v>
      </c>
      <c r="L27">
        <v>165.178032493214</v>
      </c>
      <c r="M27">
        <v>156.75173416383899</v>
      </c>
      <c r="N27">
        <v>148.85647352958</v>
      </c>
      <c r="O27">
        <v>141.51730901509401</v>
      </c>
      <c r="P27">
        <v>134.766603470316</v>
      </c>
      <c r="Q27">
        <v>125.662665126935</v>
      </c>
      <c r="R27">
        <v>117.269773010126</v>
      </c>
      <c r="S27">
        <v>109.94726731723</v>
      </c>
      <c r="T27">
        <v>105.80820635669301</v>
      </c>
      <c r="U27">
        <v>101.66914539615701</v>
      </c>
      <c r="V27">
        <v>97.440644273723805</v>
      </c>
      <c r="W27">
        <v>92.873219953782197</v>
      </c>
      <c r="X27">
        <v>88.305795633840603</v>
      </c>
      <c r="Y27">
        <v>84.5247240123457</v>
      </c>
      <c r="Z27">
        <v>81.123356959798301</v>
      </c>
      <c r="AA27">
        <v>77.721989907250901</v>
      </c>
      <c r="AB27">
        <v>74.535819588822804</v>
      </c>
      <c r="AC27">
        <v>71.928272321293505</v>
      </c>
      <c r="AD27">
        <v>69.320725053764207</v>
      </c>
      <c r="AE27">
        <v>66.713177786234894</v>
      </c>
      <c r="AF27">
        <v>64.105630518705595</v>
      </c>
      <c r="AG27">
        <v>61.8763037329932</v>
      </c>
      <c r="AH27">
        <v>59.723487269447297</v>
      </c>
      <c r="AI27">
        <v>57.570670805901401</v>
      </c>
      <c r="AJ27">
        <v>55.417854342355497</v>
      </c>
      <c r="AK27">
        <v>53.265037878809601</v>
      </c>
      <c r="AL27">
        <v>50.245857610240101</v>
      </c>
      <c r="AM27">
        <v>46.187674851059697</v>
      </c>
      <c r="AN27">
        <v>42.1294920918792</v>
      </c>
      <c r="AS27">
        <v>35.641364109999998</v>
      </c>
      <c r="AT27">
        <v>230.55656529999999</v>
      </c>
      <c r="AU27">
        <v>229.70796129999999</v>
      </c>
    </row>
    <row r="28" spans="1:47" x14ac:dyDescent="0.25">
      <c r="A28">
        <v>20</v>
      </c>
      <c r="B28">
        <v>526.69889999999998</v>
      </c>
      <c r="D28">
        <v>491.46402520016602</v>
      </c>
      <c r="E28">
        <v>441.67931665866303</v>
      </c>
      <c r="F28">
        <v>366.677097650907</v>
      </c>
      <c r="G28">
        <v>311.57965895926498</v>
      </c>
      <c r="H28">
        <v>284.825733005389</v>
      </c>
      <c r="I28">
        <v>266.92714569715099</v>
      </c>
      <c r="J28">
        <v>251.984297274997</v>
      </c>
      <c r="K28">
        <v>240.904728749067</v>
      </c>
      <c r="L28">
        <v>229.67612306687701</v>
      </c>
      <c r="M28">
        <v>218.96668190515501</v>
      </c>
      <c r="N28">
        <v>209.49057448704801</v>
      </c>
      <c r="O28">
        <v>200.92713401315001</v>
      </c>
      <c r="P28">
        <v>193.383076318344</v>
      </c>
      <c r="Q28">
        <v>185.28990357755001</v>
      </c>
      <c r="R28">
        <v>177.26497717957901</v>
      </c>
      <c r="S28">
        <v>170.000329027096</v>
      </c>
      <c r="T28">
        <v>162.53901091312301</v>
      </c>
      <c r="U28">
        <v>155.120571115399</v>
      </c>
      <c r="V28">
        <v>148.3178370183</v>
      </c>
      <c r="W28">
        <v>142.042091501893</v>
      </c>
      <c r="X28">
        <v>136.36585516666599</v>
      </c>
      <c r="Y28">
        <v>130.857097476739</v>
      </c>
      <c r="Z28">
        <v>125.57173969610599</v>
      </c>
      <c r="AA28">
        <v>120.593059591347</v>
      </c>
      <c r="AB28">
        <v>116.59462357884399</v>
      </c>
      <c r="AC28">
        <v>112.596187566341</v>
      </c>
      <c r="AD28">
        <v>108.873463186561</v>
      </c>
      <c r="AE28">
        <v>105.678332868344</v>
      </c>
      <c r="AF28">
        <v>102.483202550127</v>
      </c>
      <c r="AG28">
        <v>99.288072231910704</v>
      </c>
      <c r="AH28">
        <v>96.026515376896896</v>
      </c>
      <c r="AI28">
        <v>92.739160626977394</v>
      </c>
      <c r="AJ28">
        <v>89.451805877057893</v>
      </c>
      <c r="AK28">
        <v>86.103175673130195</v>
      </c>
      <c r="AL28">
        <v>82.507840643532205</v>
      </c>
      <c r="AM28">
        <v>78.912505613934201</v>
      </c>
      <c r="AN28">
        <v>75.317170584336296</v>
      </c>
      <c r="AO28">
        <v>72.236187924056594</v>
      </c>
      <c r="AP28">
        <v>69.166084444754503</v>
      </c>
      <c r="AQ28">
        <v>66.095980965452497</v>
      </c>
      <c r="AS28">
        <v>35.063147270000002</v>
      </c>
      <c r="AT28">
        <v>218.06825470000001</v>
      </c>
      <c r="AU28">
        <v>217.23341790000001</v>
      </c>
    </row>
    <row r="29" spans="1:47" x14ac:dyDescent="0.25">
      <c r="A29">
        <v>21</v>
      </c>
      <c r="B29">
        <v>495.83010000000002</v>
      </c>
      <c r="D29">
        <v>490.37603617700597</v>
      </c>
      <c r="E29">
        <v>446.02954494962597</v>
      </c>
      <c r="F29">
        <v>327.52556205528401</v>
      </c>
      <c r="G29">
        <v>284.82575085774198</v>
      </c>
      <c r="H29">
        <v>262.35778107169199</v>
      </c>
      <c r="I29">
        <v>246.83976941853601</v>
      </c>
      <c r="J29">
        <v>235.973658489401</v>
      </c>
      <c r="K29">
        <v>222.56055066139101</v>
      </c>
      <c r="L29">
        <v>208.66910275681201</v>
      </c>
      <c r="M29">
        <v>196.416768501082</v>
      </c>
      <c r="N29">
        <v>186.189757603912</v>
      </c>
      <c r="O29">
        <v>176.26274618490001</v>
      </c>
      <c r="P29">
        <v>165.958959257732</v>
      </c>
      <c r="Q29">
        <v>158.72408425773199</v>
      </c>
      <c r="R29">
        <v>151.792232281601</v>
      </c>
      <c r="S29">
        <v>145.01561232272101</v>
      </c>
      <c r="T29">
        <v>137.35059502099699</v>
      </c>
      <c r="U29">
        <v>128.916462317221</v>
      </c>
      <c r="V29">
        <v>120.47286377912</v>
      </c>
      <c r="W29">
        <v>115.333680372109</v>
      </c>
      <c r="X29">
        <v>110.194496965098</v>
      </c>
      <c r="Y29">
        <v>104.990073031701</v>
      </c>
      <c r="Z29">
        <v>99.782670377601605</v>
      </c>
      <c r="AA29">
        <v>94.657930759994002</v>
      </c>
      <c r="AB29">
        <v>89.563242449334894</v>
      </c>
      <c r="AC29">
        <v>84.832509167895196</v>
      </c>
      <c r="AD29">
        <v>80.526876240803404</v>
      </c>
      <c r="AE29">
        <v>76.221243313711597</v>
      </c>
      <c r="AF29">
        <v>72.495254398893493</v>
      </c>
      <c r="AG29">
        <v>68.939746847205001</v>
      </c>
      <c r="AH29">
        <v>65.384239295516494</v>
      </c>
      <c r="AI29">
        <v>61.7230223862244</v>
      </c>
      <c r="AJ29">
        <v>57.963044749720801</v>
      </c>
      <c r="AK29">
        <v>54.203067113217301</v>
      </c>
      <c r="AL29">
        <v>48.900415708280697</v>
      </c>
      <c r="AM29">
        <v>41.620788902205803</v>
      </c>
      <c r="AS29">
        <v>35.126307330000003</v>
      </c>
      <c r="AT29">
        <v>206.36160079999999</v>
      </c>
      <c r="AU29">
        <v>205.52526019999999</v>
      </c>
    </row>
    <row r="30" spans="1:47" x14ac:dyDescent="0.25">
      <c r="AS30">
        <v>34.539101700000003</v>
      </c>
      <c r="AT30">
        <v>196.3903842</v>
      </c>
      <c r="AU30">
        <v>195.5680246</v>
      </c>
    </row>
    <row r="31" spans="1:47" x14ac:dyDescent="0.25">
      <c r="A31" t="s">
        <v>5</v>
      </c>
      <c r="B31">
        <v>532.94567218750001</v>
      </c>
      <c r="D31">
        <f>AVERAGE(D19:D29)</f>
        <v>412.86968569096308</v>
      </c>
      <c r="E31">
        <f t="shared" ref="E31:AQ31" si="1">AVERAGE(E19:E29)</f>
        <v>392.50009339300647</v>
      </c>
      <c r="F31">
        <f t="shared" si="1"/>
        <v>328.74265426260934</v>
      </c>
      <c r="G31">
        <f t="shared" si="1"/>
        <v>288.24777125908582</v>
      </c>
      <c r="H31">
        <f t="shared" si="1"/>
        <v>263.82784796662889</v>
      </c>
      <c r="I31">
        <f t="shared" si="1"/>
        <v>243.61897918860896</v>
      </c>
      <c r="J31">
        <f t="shared" si="1"/>
        <v>227.05202570618059</v>
      </c>
      <c r="K31">
        <f t="shared" si="1"/>
        <v>212.73588320123773</v>
      </c>
      <c r="L31">
        <f t="shared" si="1"/>
        <v>200.53668111393074</v>
      </c>
      <c r="M31">
        <f t="shared" si="1"/>
        <v>188.79844717617416</v>
      </c>
      <c r="N31">
        <f t="shared" si="1"/>
        <v>179.12083333251218</v>
      </c>
      <c r="O31">
        <f t="shared" si="1"/>
        <v>170.00909991789919</v>
      </c>
      <c r="P31">
        <f t="shared" si="1"/>
        <v>162.10141380027042</v>
      </c>
      <c r="Q31">
        <f t="shared" si="1"/>
        <v>154.2605419280452</v>
      </c>
      <c r="R31">
        <f t="shared" si="1"/>
        <v>146.47941685836193</v>
      </c>
      <c r="S31">
        <f t="shared" si="1"/>
        <v>139.51218178673244</v>
      </c>
      <c r="T31">
        <f t="shared" si="1"/>
        <v>132.87716516808908</v>
      </c>
      <c r="U31">
        <f t="shared" si="1"/>
        <v>126.54375249800478</v>
      </c>
      <c r="V31">
        <f t="shared" si="1"/>
        <v>120.68886838977852</v>
      </c>
      <c r="W31">
        <f t="shared" si="1"/>
        <v>115.24497128886055</v>
      </c>
      <c r="X31">
        <f t="shared" si="1"/>
        <v>109.83357463319112</v>
      </c>
      <c r="Y31">
        <f t="shared" si="1"/>
        <v>104.34950736836545</v>
      </c>
      <c r="Z31">
        <f t="shared" si="1"/>
        <v>99.064972668422129</v>
      </c>
      <c r="AA31">
        <f t="shared" si="1"/>
        <v>94.224584731598824</v>
      </c>
      <c r="AB31">
        <f t="shared" si="1"/>
        <v>89.669611342340147</v>
      </c>
      <c r="AC31">
        <f t="shared" si="1"/>
        <v>85.377386351469454</v>
      </c>
      <c r="AD31">
        <f t="shared" si="1"/>
        <v>81.037792069138504</v>
      </c>
      <c r="AE31">
        <f t="shared" si="1"/>
        <v>76.78922268661114</v>
      </c>
      <c r="AF31">
        <f t="shared" si="1"/>
        <v>75.792841478390756</v>
      </c>
      <c r="AG31">
        <f t="shared" si="1"/>
        <v>71.107212889534495</v>
      </c>
      <c r="AH31">
        <f t="shared" si="1"/>
        <v>73.531360912320181</v>
      </c>
      <c r="AI31">
        <f t="shared" si="1"/>
        <v>69.695762208209572</v>
      </c>
      <c r="AJ31">
        <f t="shared" si="1"/>
        <v>65.565180863951085</v>
      </c>
      <c r="AK31">
        <f t="shared" si="1"/>
        <v>65.264254814887323</v>
      </c>
      <c r="AL31">
        <f t="shared" si="1"/>
        <v>61.649762088522472</v>
      </c>
      <c r="AM31">
        <f t="shared" si="1"/>
        <v>57.604415377622011</v>
      </c>
      <c r="AN31">
        <f t="shared" si="1"/>
        <v>56.817360615431539</v>
      </c>
      <c r="AO31">
        <f t="shared" si="1"/>
        <v>56.495046003677544</v>
      </c>
      <c r="AP31">
        <f t="shared" si="1"/>
        <v>53.237333523408537</v>
      </c>
      <c r="AQ31">
        <f t="shared" si="1"/>
        <v>57.076984016931164</v>
      </c>
      <c r="AS31">
        <v>33.640911359999997</v>
      </c>
      <c r="AT31">
        <v>186.82955559999999</v>
      </c>
      <c r="AU31">
        <v>186.0285815</v>
      </c>
    </row>
    <row r="32" spans="1:47" x14ac:dyDescent="0.25">
      <c r="D32">
        <v>412.86968569096308</v>
      </c>
      <c r="E32">
        <v>392.50009339300647</v>
      </c>
      <c r="F32">
        <v>328.74265426260934</v>
      </c>
      <c r="G32">
        <v>288.24777125908582</v>
      </c>
      <c r="H32">
        <v>263.82784796662889</v>
      </c>
      <c r="I32">
        <v>243.61897918860896</v>
      </c>
      <c r="J32">
        <v>227.05202570618059</v>
      </c>
      <c r="K32">
        <v>212.73588320123773</v>
      </c>
      <c r="L32">
        <v>200.53668111393074</v>
      </c>
      <c r="M32">
        <v>188.79844717617416</v>
      </c>
      <c r="N32">
        <v>179.12083333251218</v>
      </c>
      <c r="O32">
        <v>170.00909991789919</v>
      </c>
      <c r="P32">
        <v>162.10141380027042</v>
      </c>
      <c r="Q32">
        <v>154.2605419280452</v>
      </c>
      <c r="R32">
        <v>146.47941685836193</v>
      </c>
      <c r="S32">
        <v>139.51218178673244</v>
      </c>
      <c r="T32">
        <v>132.87716516808908</v>
      </c>
      <c r="U32">
        <v>126.54375249800478</v>
      </c>
      <c r="V32">
        <v>120.68886838977852</v>
      </c>
      <c r="W32">
        <v>115.24497128886055</v>
      </c>
      <c r="X32">
        <v>109.83357463319112</v>
      </c>
      <c r="Y32">
        <v>104.34950736836545</v>
      </c>
      <c r="Z32">
        <v>99.064972668422129</v>
      </c>
      <c r="AA32">
        <v>94.224584731598824</v>
      </c>
      <c r="AB32">
        <v>89.669611342340147</v>
      </c>
      <c r="AC32">
        <v>85.377386351469454</v>
      </c>
      <c r="AD32">
        <v>81.037792069138504</v>
      </c>
      <c r="AE32">
        <v>76.78922268661114</v>
      </c>
      <c r="AF32">
        <v>75.792841478390756</v>
      </c>
      <c r="AG32">
        <v>71.107212889534495</v>
      </c>
      <c r="AH32">
        <v>73.531360912320181</v>
      </c>
      <c r="AI32">
        <v>69.695762208209572</v>
      </c>
      <c r="AJ32">
        <v>65.565180863951085</v>
      </c>
      <c r="AK32">
        <v>65.264254814887323</v>
      </c>
      <c r="AL32">
        <v>61.649762088522472</v>
      </c>
      <c r="AM32">
        <v>57.604415377622011</v>
      </c>
      <c r="AN32">
        <v>56.817360615431539</v>
      </c>
      <c r="AO32">
        <v>56.495046003677544</v>
      </c>
      <c r="AP32">
        <v>53.237333523408537</v>
      </c>
      <c r="AQ32">
        <v>57.076984016931164</v>
      </c>
      <c r="AS32">
        <v>30.767324670000001</v>
      </c>
      <c r="AT32">
        <v>177.48507609999999</v>
      </c>
      <c r="AU32">
        <v>176.75252080000001</v>
      </c>
    </row>
    <row r="33" spans="3:47" x14ac:dyDescent="0.25">
      <c r="D33">
        <v>498.50059436476664</v>
      </c>
      <c r="E33">
        <v>437.89735980932829</v>
      </c>
      <c r="F33">
        <v>390.33506970564036</v>
      </c>
      <c r="G33">
        <v>340.38369453843313</v>
      </c>
      <c r="H33">
        <v>305.12913557144554</v>
      </c>
      <c r="I33">
        <v>282.94494186516818</v>
      </c>
      <c r="J33">
        <v>263.22367224299023</v>
      </c>
      <c r="K33">
        <v>248.37724730950058</v>
      </c>
      <c r="L33">
        <v>235.5998283831691</v>
      </c>
      <c r="M33">
        <v>223.92475450693331</v>
      </c>
      <c r="N33">
        <v>213.65993503623841</v>
      </c>
      <c r="O33">
        <v>203.65001127708581</v>
      </c>
      <c r="P33">
        <v>192.8687384710301</v>
      </c>
      <c r="Q33">
        <v>183.57329946768979</v>
      </c>
      <c r="R33">
        <v>171.9150509566752</v>
      </c>
      <c r="S33">
        <v>161.6958196861483</v>
      </c>
      <c r="T33">
        <v>147.00824711841815</v>
      </c>
      <c r="U33">
        <v>143.93068892454605</v>
      </c>
      <c r="V33">
        <v>144.82280413940626</v>
      </c>
      <c r="W33">
        <v>136.09241085397005</v>
      </c>
      <c r="X33">
        <v>124.67078737540757</v>
      </c>
      <c r="Y33">
        <v>126.32589280200565</v>
      </c>
      <c r="Z33">
        <v>129.50479254221094</v>
      </c>
      <c r="AA33">
        <v>109.73555867324124</v>
      </c>
      <c r="AB33">
        <v>107.84591691097653</v>
      </c>
      <c r="AC33">
        <v>104.48930092174949</v>
      </c>
      <c r="AD33">
        <v>78.851995892542803</v>
      </c>
      <c r="AE33">
        <v>83.185014977636854</v>
      </c>
      <c r="AF33">
        <v>81.319725777172323</v>
      </c>
      <c r="AG33">
        <v>78.859109933517004</v>
      </c>
      <c r="AH33">
        <v>97.808389457162605</v>
      </c>
      <c r="AI33">
        <v>89.838594872610997</v>
      </c>
      <c r="AJ33">
        <v>81.390982743348602</v>
      </c>
      <c r="AK33">
        <v>71.776763668825197</v>
      </c>
      <c r="AL33">
        <v>50.932302903243801</v>
      </c>
      <c r="AS33">
        <v>29.31275754</v>
      </c>
      <c r="AT33">
        <v>168.91692069999999</v>
      </c>
      <c r="AU33">
        <v>168.21899790000001</v>
      </c>
    </row>
    <row r="34" spans="3:47" x14ac:dyDescent="0.25">
      <c r="C34" t="s">
        <v>13</v>
      </c>
      <c r="D34">
        <f>AVERAGE(D32:D33)</f>
        <v>455.68514002786486</v>
      </c>
      <c r="E34">
        <f t="shared" ref="E34:W34" si="2">AVERAGE(E32:E33)</f>
        <v>415.19872660116738</v>
      </c>
      <c r="F34">
        <f t="shared" si="2"/>
        <v>359.53886198412488</v>
      </c>
      <c r="G34">
        <f t="shared" si="2"/>
        <v>314.31573289875951</v>
      </c>
      <c r="H34">
        <f t="shared" si="2"/>
        <v>284.47849176903719</v>
      </c>
      <c r="I34">
        <f t="shared" si="2"/>
        <v>263.28196052688855</v>
      </c>
      <c r="J34">
        <f t="shared" si="2"/>
        <v>245.13784897458541</v>
      </c>
      <c r="K34">
        <f t="shared" si="2"/>
        <v>230.55656525536915</v>
      </c>
      <c r="L34">
        <f t="shared" si="2"/>
        <v>218.06825474854992</v>
      </c>
      <c r="M34">
        <f t="shared" si="2"/>
        <v>206.36160084155375</v>
      </c>
      <c r="N34">
        <f t="shared" si="2"/>
        <v>196.39038418437531</v>
      </c>
      <c r="O34">
        <f t="shared" si="2"/>
        <v>186.82955559749252</v>
      </c>
      <c r="P34">
        <f t="shared" si="2"/>
        <v>177.48507613565027</v>
      </c>
      <c r="Q34">
        <f t="shared" si="2"/>
        <v>168.91692069786751</v>
      </c>
      <c r="R34">
        <f t="shared" si="2"/>
        <v>159.19723390751858</v>
      </c>
      <c r="S34">
        <f t="shared" si="2"/>
        <v>150.60400073644036</v>
      </c>
      <c r="T34">
        <f t="shared" si="2"/>
        <v>139.94270614325362</v>
      </c>
      <c r="U34">
        <f t="shared" si="2"/>
        <v>135.23722071127543</v>
      </c>
      <c r="V34">
        <f t="shared" si="2"/>
        <v>132.7558362645924</v>
      </c>
      <c r="W34">
        <f t="shared" si="2"/>
        <v>125.66869107141531</v>
      </c>
      <c r="X34">
        <f>AVERAGE(X32:X33)</f>
        <v>117.25218100429935</v>
      </c>
      <c r="Y34">
        <f t="shared" ref="Y34" si="3">AVERAGE(Y32:Y33)</f>
        <v>115.33770008518556</v>
      </c>
      <c r="Z34">
        <f t="shared" ref="Z34" si="4">AVERAGE(Z32:Z33)</f>
        <v>114.28488260531654</v>
      </c>
      <c r="AA34">
        <f t="shared" ref="AA34" si="5">AVERAGE(AA32:AA33)</f>
        <v>101.98007170242003</v>
      </c>
      <c r="AB34">
        <f t="shared" ref="AB34" si="6">AVERAGE(AB32:AB33)</f>
        <v>98.757764126658344</v>
      </c>
      <c r="AC34">
        <f t="shared" ref="AC34" si="7">AVERAGE(AC32:AC33)</f>
        <v>94.933343636609465</v>
      </c>
      <c r="AD34">
        <f t="shared" ref="AD34" si="8">AVERAGE(AD32:AD33)</f>
        <v>79.944893980840646</v>
      </c>
      <c r="AE34">
        <f t="shared" ref="AE34" si="9">AVERAGE(AE32:AE33)</f>
        <v>79.987118832123997</v>
      </c>
      <c r="AF34">
        <f t="shared" ref="AF34" si="10">AVERAGE(AF32:AF33)</f>
        <v>78.556283627781539</v>
      </c>
      <c r="AG34">
        <f t="shared" ref="AG34" si="11">AVERAGE(AG32:AG33)</f>
        <v>74.983161411525742</v>
      </c>
      <c r="AH34">
        <f t="shared" ref="AH34" si="12">AVERAGE(AH32:AH33)</f>
        <v>85.669875184741386</v>
      </c>
      <c r="AI34">
        <f>AVERAGE(AI32:AI33)</f>
        <v>79.767178540410285</v>
      </c>
      <c r="AJ34">
        <f t="shared" ref="AJ34" si="13">AVERAGE(AJ32:AJ33)</f>
        <v>73.478081803649843</v>
      </c>
      <c r="AK34">
        <f t="shared" ref="AK34" si="14">AVERAGE(AK32:AK33)</f>
        <v>68.52050924185626</v>
      </c>
      <c r="AL34">
        <f t="shared" ref="AL34" si="15">AVERAGE(AL32:AL33)</f>
        <v>56.291032495883137</v>
      </c>
      <c r="AM34">
        <f t="shared" ref="AM34" si="16">AVERAGE(AM32:AM33)</f>
        <v>57.604415377622011</v>
      </c>
      <c r="AN34">
        <f t="shared" ref="AN34" si="17">AVERAGE(AN32:AN33)</f>
        <v>56.817360615431539</v>
      </c>
      <c r="AO34">
        <f t="shared" ref="AO34" si="18">AVERAGE(AO32:AO33)</f>
        <v>56.495046003677544</v>
      </c>
      <c r="AP34">
        <f t="shared" ref="AP34" si="19">AVERAGE(AP32:AP33)</f>
        <v>53.237333523408537</v>
      </c>
      <c r="AQ34">
        <f t="shared" ref="AQ34" si="20">AVERAGE(AQ32:AQ33)</f>
        <v>57.076984016931164</v>
      </c>
      <c r="AS34">
        <v>25.435634100000001</v>
      </c>
      <c r="AT34">
        <v>159.19723389999999</v>
      </c>
      <c r="AU34">
        <v>158.59162359999999</v>
      </c>
    </row>
    <row r="35" spans="3:47" x14ac:dyDescent="0.25">
      <c r="D35">
        <f>D33-D32</f>
        <v>85.63090867380356</v>
      </c>
      <c r="E35">
        <f t="shared" ref="E35:AQ35" si="21">E33-E32</f>
        <v>45.397266416321827</v>
      </c>
      <c r="F35">
        <f t="shared" si="21"/>
        <v>61.59241544303103</v>
      </c>
      <c r="G35">
        <f t="shared" si="21"/>
        <v>52.13592327934731</v>
      </c>
      <c r="H35">
        <f t="shared" si="21"/>
        <v>41.30128760481665</v>
      </c>
      <c r="I35">
        <f t="shared" si="21"/>
        <v>39.325962676559215</v>
      </c>
      <c r="J35">
        <f t="shared" si="21"/>
        <v>36.171646536809646</v>
      </c>
      <c r="K35">
        <f t="shared" si="21"/>
        <v>35.641364108262849</v>
      </c>
      <c r="L35">
        <f t="shared" si="21"/>
        <v>35.063147269238357</v>
      </c>
      <c r="M35">
        <f t="shared" si="21"/>
        <v>35.126307330759147</v>
      </c>
      <c r="N35">
        <f t="shared" si="21"/>
        <v>34.539101703726232</v>
      </c>
      <c r="O35">
        <f t="shared" si="21"/>
        <v>33.640911359186617</v>
      </c>
      <c r="P35">
        <f t="shared" si="21"/>
        <v>30.767324670759677</v>
      </c>
      <c r="Q35">
        <f t="shared" si="21"/>
        <v>29.312757539644593</v>
      </c>
      <c r="R35">
        <f t="shared" si="21"/>
        <v>25.435634098313272</v>
      </c>
      <c r="S35">
        <f t="shared" si="21"/>
        <v>22.183637899415857</v>
      </c>
      <c r="T35">
        <f t="shared" si="21"/>
        <v>14.131081950329076</v>
      </c>
      <c r="U35">
        <f t="shared" si="21"/>
        <v>17.386936426541268</v>
      </c>
      <c r="V35">
        <f t="shared" si="21"/>
        <v>24.133935749627739</v>
      </c>
      <c r="W35">
        <f t="shared" si="21"/>
        <v>20.847439565109497</v>
      </c>
      <c r="X35">
        <f t="shared" si="21"/>
        <v>14.837212742216451</v>
      </c>
      <c r="Y35">
        <f t="shared" si="21"/>
        <v>21.976385433640203</v>
      </c>
      <c r="Z35">
        <f t="shared" si="21"/>
        <v>30.439819873788807</v>
      </c>
      <c r="AA35">
        <f t="shared" si="21"/>
        <v>15.510973941642419</v>
      </c>
      <c r="AB35">
        <f t="shared" si="21"/>
        <v>18.17630556863638</v>
      </c>
      <c r="AC35">
        <f t="shared" si="21"/>
        <v>19.111914570280035</v>
      </c>
      <c r="AD35">
        <f t="shared" si="21"/>
        <v>-2.1857961765957015</v>
      </c>
      <c r="AE35">
        <f t="shared" si="21"/>
        <v>6.3957922910257139</v>
      </c>
      <c r="AF35">
        <f t="shared" si="21"/>
        <v>5.5268842987815674</v>
      </c>
      <c r="AG35">
        <f t="shared" si="21"/>
        <v>7.7518970439825097</v>
      </c>
      <c r="AH35">
        <f t="shared" si="21"/>
        <v>24.277028544842423</v>
      </c>
      <c r="AI35">
        <f t="shared" si="21"/>
        <v>20.142832664401425</v>
      </c>
      <c r="AJ35">
        <f t="shared" si="21"/>
        <v>15.825801879397517</v>
      </c>
      <c r="AK35">
        <f t="shared" si="21"/>
        <v>6.5125088539378737</v>
      </c>
      <c r="AL35">
        <f t="shared" si="21"/>
        <v>-10.71745918527867</v>
      </c>
      <c r="AM35">
        <f t="shared" si="21"/>
        <v>-57.604415377622011</v>
      </c>
      <c r="AN35">
        <f t="shared" si="21"/>
        <v>-56.817360615431539</v>
      </c>
      <c r="AO35">
        <f t="shared" si="21"/>
        <v>-56.495046003677544</v>
      </c>
      <c r="AP35">
        <f t="shared" si="21"/>
        <v>-53.237333523408537</v>
      </c>
      <c r="AQ35">
        <f t="shared" si="21"/>
        <v>-57.076984016931164</v>
      </c>
      <c r="AS35">
        <v>22.183637900000001</v>
      </c>
    </row>
    <row r="36" spans="3:47" x14ac:dyDescent="0.25">
      <c r="AS36">
        <v>14.13108195</v>
      </c>
      <c r="AT36">
        <v>139.94270610000001</v>
      </c>
      <c r="AU36">
        <v>139.6062518</v>
      </c>
    </row>
    <row r="37" spans="3:47" x14ac:dyDescent="0.25">
      <c r="D37" t="s">
        <v>25</v>
      </c>
      <c r="E37" t="s">
        <v>26</v>
      </c>
      <c r="F37" t="s">
        <v>27</v>
      </c>
      <c r="G37" t="s">
        <v>13</v>
      </c>
      <c r="H37" t="s">
        <v>27</v>
      </c>
      <c r="AS37">
        <v>17.386936429999999</v>
      </c>
      <c r="AT37">
        <v>135.23722069999999</v>
      </c>
      <c r="AU37">
        <v>134.36787390000001</v>
      </c>
    </row>
    <row r="38" spans="3:47" x14ac:dyDescent="0.25">
      <c r="D38">
        <v>1</v>
      </c>
      <c r="E38">
        <v>85.630908669999997</v>
      </c>
      <c r="F38">
        <f t="shared" ref="F38:F71" si="22">E38/$B$31</f>
        <v>0.16067474254650385</v>
      </c>
      <c r="G38">
        <v>455.68513999999999</v>
      </c>
      <c r="H38">
        <f>F38</f>
        <v>0.16067474254650385</v>
      </c>
      <c r="AS38">
        <v>24.133935749999999</v>
      </c>
      <c r="AT38">
        <v>132.7558363</v>
      </c>
      <c r="AU38">
        <v>130.8505255</v>
      </c>
    </row>
    <row r="39" spans="3:47" x14ac:dyDescent="0.25">
      <c r="D39">
        <v>2</v>
      </c>
      <c r="E39">
        <v>45.397266420000001</v>
      </c>
      <c r="F39">
        <f t="shared" si="22"/>
        <v>8.5181790169464811E-2</v>
      </c>
      <c r="G39">
        <v>415.19872659999999</v>
      </c>
      <c r="H39">
        <f t="shared" ref="H39:H71" si="23">F39</f>
        <v>8.5181790169464811E-2</v>
      </c>
      <c r="AS39">
        <v>20.847439569999999</v>
      </c>
      <c r="AT39">
        <v>125.6686911</v>
      </c>
      <c r="AU39">
        <v>124.02284059999999</v>
      </c>
    </row>
    <row r="40" spans="3:47" x14ac:dyDescent="0.25">
      <c r="D40">
        <v>3</v>
      </c>
      <c r="E40">
        <v>61.592415440000003</v>
      </c>
      <c r="F40">
        <f t="shared" si="22"/>
        <v>0.11556978253935547</v>
      </c>
      <c r="G40">
        <v>359.53886199999999</v>
      </c>
      <c r="H40">
        <f t="shared" si="23"/>
        <v>0.11556978253935547</v>
      </c>
      <c r="AS40">
        <v>14.83721274</v>
      </c>
      <c r="AT40">
        <v>117.25218099999999</v>
      </c>
      <c r="AU40">
        <v>116.08082210000001</v>
      </c>
    </row>
    <row r="41" spans="3:47" x14ac:dyDescent="0.25">
      <c r="D41">
        <v>4</v>
      </c>
      <c r="E41">
        <v>52.13592328</v>
      </c>
      <c r="F41">
        <f t="shared" si="22"/>
        <v>9.7825962383756127E-2</v>
      </c>
      <c r="G41">
        <v>314.3157329</v>
      </c>
      <c r="H41">
        <f t="shared" si="23"/>
        <v>9.7825962383756127E-2</v>
      </c>
      <c r="AS41">
        <v>21.976385430000001</v>
      </c>
      <c r="AT41">
        <v>115.33770010000001</v>
      </c>
      <c r="AU41">
        <v>112.89587950000001</v>
      </c>
    </row>
    <row r="42" spans="3:47" x14ac:dyDescent="0.25">
      <c r="D42">
        <v>5</v>
      </c>
      <c r="E42">
        <v>41.301287600000002</v>
      </c>
      <c r="F42">
        <f t="shared" si="22"/>
        <v>7.7496243529808523E-2</v>
      </c>
      <c r="G42">
        <v>284.47849179999997</v>
      </c>
      <c r="H42">
        <f t="shared" si="23"/>
        <v>7.7496243529808523E-2</v>
      </c>
      <c r="AS42">
        <v>30.439819870000001</v>
      </c>
      <c r="AT42">
        <v>114.2848826</v>
      </c>
      <c r="AU42">
        <v>109.80843849999999</v>
      </c>
    </row>
    <row r="43" spans="3:47" x14ac:dyDescent="0.25">
      <c r="D43">
        <v>6</v>
      </c>
      <c r="E43">
        <v>39.325962680000004</v>
      </c>
      <c r="F43">
        <f t="shared" si="22"/>
        <v>7.3789815233107681E-2</v>
      </c>
      <c r="G43">
        <v>263.28196050000003</v>
      </c>
      <c r="H43">
        <f t="shared" si="23"/>
        <v>7.3789815233107681E-2</v>
      </c>
      <c r="AS43">
        <v>15.51097394</v>
      </c>
      <c r="AT43">
        <v>101.9800717</v>
      </c>
      <c r="AU43">
        <v>99.699046120000006</v>
      </c>
    </row>
    <row r="44" spans="3:47" x14ac:dyDescent="0.25">
      <c r="D44">
        <v>7</v>
      </c>
      <c r="E44">
        <v>36.171646539999998</v>
      </c>
      <c r="F44">
        <f t="shared" si="22"/>
        <v>6.7871170416924129E-2</v>
      </c>
      <c r="G44">
        <v>245.13784899999999</v>
      </c>
      <c r="H44">
        <f t="shared" si="23"/>
        <v>6.7871170416924129E-2</v>
      </c>
      <c r="AS44">
        <v>18.17630557</v>
      </c>
      <c r="AT44">
        <v>98.757764129999998</v>
      </c>
      <c r="AU44">
        <v>96.084778009999994</v>
      </c>
    </row>
    <row r="45" spans="3:47" x14ac:dyDescent="0.25">
      <c r="D45">
        <v>8</v>
      </c>
      <c r="E45">
        <v>35.641364109999998</v>
      </c>
      <c r="F45">
        <f t="shared" si="22"/>
        <v>6.6876167628322006E-2</v>
      </c>
      <c r="G45">
        <v>230.55656529999999</v>
      </c>
      <c r="H45">
        <f t="shared" si="23"/>
        <v>6.6876167628322006E-2</v>
      </c>
      <c r="AS45">
        <v>19.11191457</v>
      </c>
      <c r="AT45">
        <v>94.933343640000004</v>
      </c>
      <c r="AU45">
        <v>91.349859649999999</v>
      </c>
    </row>
    <row r="46" spans="3:47" x14ac:dyDescent="0.25">
      <c r="D46">
        <v>9</v>
      </c>
      <c r="E46">
        <v>35.063147270000002</v>
      </c>
      <c r="F46">
        <f t="shared" si="22"/>
        <v>6.5791222445022779E-2</v>
      </c>
      <c r="G46">
        <v>218.06825470000001</v>
      </c>
      <c r="H46">
        <f t="shared" si="23"/>
        <v>6.5791222445022779E-2</v>
      </c>
      <c r="AS46">
        <v>-2.1857961769999998</v>
      </c>
      <c r="AT46">
        <v>79.944893980000003</v>
      </c>
      <c r="AU46">
        <v>80.354730759999995</v>
      </c>
    </row>
    <row r="47" spans="3:47" x14ac:dyDescent="0.25">
      <c r="D47">
        <v>10</v>
      </c>
      <c r="E47">
        <v>35.126307330000003</v>
      </c>
      <c r="F47">
        <f t="shared" si="22"/>
        <v>6.590973369916385E-2</v>
      </c>
      <c r="G47">
        <v>206.36160079999999</v>
      </c>
      <c r="H47">
        <f t="shared" si="23"/>
        <v>6.590973369916385E-2</v>
      </c>
      <c r="AS47">
        <v>6.3957922910000002</v>
      </c>
      <c r="AT47">
        <v>79.98711883</v>
      </c>
      <c r="AU47">
        <v>78.494767300000007</v>
      </c>
    </row>
    <row r="48" spans="3:47" x14ac:dyDescent="0.25">
      <c r="D48">
        <v>11</v>
      </c>
      <c r="E48">
        <v>34.539101700000003</v>
      </c>
      <c r="F48">
        <f t="shared" si="22"/>
        <v>6.4807922275140484E-2</v>
      </c>
      <c r="G48">
        <v>196.3903842</v>
      </c>
      <c r="H48">
        <f t="shared" si="23"/>
        <v>6.4807922275140484E-2</v>
      </c>
      <c r="AS48">
        <v>5.5268842989999998</v>
      </c>
      <c r="AT48">
        <v>78.556283629999996</v>
      </c>
      <c r="AU48">
        <v>77.371951280000005</v>
      </c>
    </row>
    <row r="49" spans="4:47" x14ac:dyDescent="0.25">
      <c r="D49">
        <v>12</v>
      </c>
      <c r="E49">
        <v>33.640911359999997</v>
      </c>
      <c r="F49">
        <f t="shared" si="22"/>
        <v>6.3122590379464633E-2</v>
      </c>
      <c r="G49">
        <v>186.82955559999999</v>
      </c>
      <c r="H49">
        <f t="shared" si="23"/>
        <v>6.3122590379464633E-2</v>
      </c>
      <c r="AS49">
        <v>7.7518970439999997</v>
      </c>
      <c r="AT49">
        <v>74.983161409999994</v>
      </c>
      <c r="AU49">
        <v>72.399195730000002</v>
      </c>
    </row>
    <row r="50" spans="4:47" x14ac:dyDescent="0.25">
      <c r="D50">
        <v>13</v>
      </c>
      <c r="E50">
        <v>30.767324670000001</v>
      </c>
      <c r="F50">
        <f t="shared" si="22"/>
        <v>5.7730696158417243E-2</v>
      </c>
      <c r="G50">
        <v>177.48507609999999</v>
      </c>
      <c r="H50">
        <f t="shared" si="23"/>
        <v>5.7730696158417243E-2</v>
      </c>
      <c r="AS50">
        <v>24.27702854</v>
      </c>
      <c r="AT50">
        <v>85.669875180000005</v>
      </c>
      <c r="AU50">
        <v>76.228808529999995</v>
      </c>
    </row>
    <row r="51" spans="4:47" x14ac:dyDescent="0.25">
      <c r="D51">
        <v>14</v>
      </c>
      <c r="E51">
        <v>29.31275754</v>
      </c>
      <c r="F51">
        <f t="shared" si="22"/>
        <v>5.5001398960018641E-2</v>
      </c>
      <c r="G51">
        <v>168.91692069999999</v>
      </c>
      <c r="H51">
        <f t="shared" si="23"/>
        <v>5.5001398960018641E-2</v>
      </c>
      <c r="AS51">
        <v>20.14283266</v>
      </c>
      <c r="AT51">
        <v>79.767178540000003</v>
      </c>
      <c r="AU51">
        <v>71.933854729999993</v>
      </c>
    </row>
    <row r="52" spans="4:47" x14ac:dyDescent="0.25">
      <c r="D52">
        <v>15</v>
      </c>
      <c r="E52">
        <v>25.435634100000001</v>
      </c>
      <c r="F52">
        <f t="shared" si="22"/>
        <v>4.7726504646521048E-2</v>
      </c>
      <c r="G52">
        <v>159.19723389999999</v>
      </c>
      <c r="H52">
        <f t="shared" si="23"/>
        <v>4.7726504646521048E-2</v>
      </c>
      <c r="AS52">
        <v>15.82580188</v>
      </c>
      <c r="AT52">
        <v>73.478081799999998</v>
      </c>
      <c r="AU52">
        <v>67.323603289999994</v>
      </c>
    </row>
    <row r="53" spans="4:47" x14ac:dyDescent="0.25">
      <c r="D53">
        <v>16</v>
      </c>
      <c r="E53">
        <v>22.183637900000001</v>
      </c>
      <c r="F53">
        <f t="shared" si="22"/>
        <v>4.1624576495660877E-2</v>
      </c>
      <c r="G53">
        <v>150.6040007</v>
      </c>
      <c r="H53">
        <f t="shared" si="23"/>
        <v>4.1624576495660877E-2</v>
      </c>
      <c r="AS53">
        <v>6.512508854</v>
      </c>
      <c r="AT53">
        <v>68.520509239999996</v>
      </c>
      <c r="AU53">
        <v>66.078318420000002</v>
      </c>
    </row>
    <row r="54" spans="4:47" x14ac:dyDescent="0.25">
      <c r="D54">
        <v>17</v>
      </c>
      <c r="E54">
        <v>14.13108195</v>
      </c>
      <c r="F54">
        <f t="shared" si="22"/>
        <v>2.6515051509844005E-2</v>
      </c>
      <c r="G54">
        <v>139.94270610000001</v>
      </c>
      <c r="H54">
        <f t="shared" si="23"/>
        <v>2.6515051509844005E-2</v>
      </c>
      <c r="AS54">
        <v>-10.71745919</v>
      </c>
      <c r="AT54">
        <v>56.2910325</v>
      </c>
    </row>
    <row r="55" spans="4:47" x14ac:dyDescent="0.25">
      <c r="D55">
        <v>18</v>
      </c>
      <c r="E55">
        <v>17.386936429999999</v>
      </c>
      <c r="F55">
        <f t="shared" si="22"/>
        <v>3.2624219197867801E-2</v>
      </c>
      <c r="G55">
        <v>135.23722069999999</v>
      </c>
      <c r="H55">
        <f t="shared" si="23"/>
        <v>3.2624219197867801E-2</v>
      </c>
      <c r="AS55">
        <v>-57.604415379999999</v>
      </c>
      <c r="AT55">
        <v>57.604415379999999</v>
      </c>
    </row>
    <row r="56" spans="4:47" x14ac:dyDescent="0.25">
      <c r="D56">
        <v>19</v>
      </c>
      <c r="E56">
        <v>24.133935749999999</v>
      </c>
      <c r="F56">
        <f t="shared" si="22"/>
        <v>4.5284044902627975E-2</v>
      </c>
      <c r="G56">
        <v>132.7558363</v>
      </c>
      <c r="H56">
        <f t="shared" si="23"/>
        <v>4.5284044902627975E-2</v>
      </c>
      <c r="AS56">
        <v>-56.817360620000002</v>
      </c>
      <c r="AT56">
        <v>56.817360620000002</v>
      </c>
    </row>
    <row r="57" spans="4:47" x14ac:dyDescent="0.25">
      <c r="D57">
        <v>20</v>
      </c>
      <c r="E57">
        <v>20.847439569999999</v>
      </c>
      <c r="F57">
        <f t="shared" si="22"/>
        <v>3.9117382236036786E-2</v>
      </c>
      <c r="G57">
        <v>125.6686911</v>
      </c>
      <c r="H57">
        <f t="shared" si="23"/>
        <v>3.9117382236036786E-2</v>
      </c>
      <c r="AS57">
        <v>-56.495046000000002</v>
      </c>
      <c r="AT57">
        <v>56.495046000000002</v>
      </c>
    </row>
    <row r="58" spans="4:47" x14ac:dyDescent="0.25">
      <c r="D58">
        <v>21</v>
      </c>
      <c r="E58">
        <v>14.83721274</v>
      </c>
      <c r="F58">
        <f t="shared" si="22"/>
        <v>2.7840009806440455E-2</v>
      </c>
      <c r="G58">
        <v>117.25218099999999</v>
      </c>
      <c r="H58">
        <f t="shared" si="23"/>
        <v>2.7840009806440455E-2</v>
      </c>
      <c r="AS58">
        <v>-53.23733352</v>
      </c>
      <c r="AT58">
        <v>53.23733352</v>
      </c>
    </row>
    <row r="59" spans="4:47" x14ac:dyDescent="0.25">
      <c r="D59">
        <v>22</v>
      </c>
      <c r="E59">
        <v>21.976385430000001</v>
      </c>
      <c r="F59">
        <f t="shared" si="22"/>
        <v>4.1235695450526723E-2</v>
      </c>
      <c r="G59">
        <v>115.33770010000001</v>
      </c>
      <c r="H59">
        <f t="shared" si="23"/>
        <v>4.1235695450526723E-2</v>
      </c>
      <c r="AS59">
        <v>-57.076984019999998</v>
      </c>
      <c r="AT59">
        <v>57.076984019999998</v>
      </c>
    </row>
    <row r="60" spans="4:47" x14ac:dyDescent="0.25">
      <c r="D60">
        <v>23</v>
      </c>
      <c r="E60">
        <v>30.439819870000001</v>
      </c>
      <c r="F60">
        <f t="shared" si="22"/>
        <v>5.7116177986882531E-2</v>
      </c>
      <c r="G60">
        <v>114.2848826</v>
      </c>
      <c r="H60">
        <f t="shared" si="23"/>
        <v>5.7116177986882531E-2</v>
      </c>
    </row>
    <row r="61" spans="4:47" x14ac:dyDescent="0.25">
      <c r="D61">
        <v>24</v>
      </c>
      <c r="E61">
        <v>15.51097394</v>
      </c>
      <c r="F61">
        <f t="shared" si="22"/>
        <v>2.9104230974115044E-2</v>
      </c>
      <c r="G61">
        <v>101.9800717</v>
      </c>
      <c r="H61">
        <f t="shared" si="23"/>
        <v>2.9104230974115044E-2</v>
      </c>
    </row>
    <row r="62" spans="4:47" x14ac:dyDescent="0.25">
      <c r="D62">
        <v>25</v>
      </c>
      <c r="E62">
        <v>18.17630557</v>
      </c>
      <c r="F62">
        <f t="shared" si="22"/>
        <v>3.4105362926383317E-2</v>
      </c>
      <c r="G62">
        <v>98.757764129999998</v>
      </c>
      <c r="H62">
        <f t="shared" si="23"/>
        <v>3.4105362926383317E-2</v>
      </c>
    </row>
    <row r="63" spans="4:47" x14ac:dyDescent="0.25">
      <c r="D63">
        <v>26</v>
      </c>
      <c r="E63">
        <v>19.11191457</v>
      </c>
      <c r="F63">
        <f t="shared" si="22"/>
        <v>3.5860905843468564E-2</v>
      </c>
      <c r="G63">
        <v>94.933343640000004</v>
      </c>
      <c r="H63">
        <f t="shared" si="23"/>
        <v>3.5860905843468564E-2</v>
      </c>
    </row>
    <row r="64" spans="4:47" x14ac:dyDescent="0.25">
      <c r="D64">
        <v>27</v>
      </c>
      <c r="E64">
        <v>-2.1857961769999998</v>
      </c>
      <c r="F64">
        <f t="shared" si="22"/>
        <v>-4.1013489574430713E-3</v>
      </c>
      <c r="G64">
        <v>79.944893980000003</v>
      </c>
      <c r="H64">
        <f t="shared" si="23"/>
        <v>-4.1013489574430713E-3</v>
      </c>
    </row>
    <row r="65" spans="1:53" x14ac:dyDescent="0.25">
      <c r="D65">
        <v>28</v>
      </c>
      <c r="E65">
        <v>6.3957922910000002</v>
      </c>
      <c r="F65">
        <f t="shared" si="22"/>
        <v>1.2000833527267754E-2</v>
      </c>
      <c r="G65">
        <v>79.98711883</v>
      </c>
      <c r="H65">
        <f t="shared" si="23"/>
        <v>1.2000833527267754E-2</v>
      </c>
    </row>
    <row r="66" spans="1:53" x14ac:dyDescent="0.25">
      <c r="D66">
        <v>29</v>
      </c>
      <c r="E66">
        <v>5.5268842989999998</v>
      </c>
      <c r="F66">
        <f t="shared" si="22"/>
        <v>1.0370445971189989E-2</v>
      </c>
      <c r="G66">
        <v>78.556283629999996</v>
      </c>
      <c r="H66">
        <f t="shared" si="23"/>
        <v>1.0370445971189989E-2</v>
      </c>
    </row>
    <row r="67" spans="1:53" x14ac:dyDescent="0.25">
      <c r="D67">
        <v>30</v>
      </c>
      <c r="E67">
        <v>7.7518970439999997</v>
      </c>
      <c r="F67">
        <f t="shared" si="22"/>
        <v>1.454537947964186E-2</v>
      </c>
      <c r="G67">
        <v>74.983161409999994</v>
      </c>
      <c r="H67">
        <f t="shared" si="23"/>
        <v>1.454537947964186E-2</v>
      </c>
    </row>
    <row r="68" spans="1:53" x14ac:dyDescent="0.25">
      <c r="D68">
        <v>31</v>
      </c>
      <c r="E68">
        <v>24.27702854</v>
      </c>
      <c r="F68">
        <f t="shared" si="22"/>
        <v>4.5552539042776764E-2</v>
      </c>
      <c r="G68">
        <v>85.669875180000005</v>
      </c>
      <c r="H68">
        <f t="shared" si="23"/>
        <v>4.5552539042776764E-2</v>
      </c>
    </row>
    <row r="69" spans="1:53" x14ac:dyDescent="0.25">
      <c r="D69">
        <v>32</v>
      </c>
      <c r="E69">
        <v>20.14283266</v>
      </c>
      <c r="F69">
        <f t="shared" si="22"/>
        <v>3.7795283292803218E-2</v>
      </c>
      <c r="G69">
        <v>79.767178540000003</v>
      </c>
      <c r="H69">
        <f t="shared" si="23"/>
        <v>3.7795283292803218E-2</v>
      </c>
    </row>
    <row r="70" spans="1:53" x14ac:dyDescent="0.25">
      <c r="D70">
        <v>33</v>
      </c>
      <c r="E70">
        <v>15.82580188</v>
      </c>
      <c r="F70">
        <f t="shared" si="22"/>
        <v>2.9694962743655032E-2</v>
      </c>
      <c r="G70">
        <v>73.478081799999998</v>
      </c>
      <c r="H70">
        <f t="shared" si="23"/>
        <v>2.9694962743655032E-2</v>
      </c>
    </row>
    <row r="71" spans="1:53" x14ac:dyDescent="0.25">
      <c r="D71">
        <v>34</v>
      </c>
      <c r="E71">
        <v>6.512508854</v>
      </c>
      <c r="F71">
        <f t="shared" si="22"/>
        <v>1.221983626824308E-2</v>
      </c>
      <c r="G71">
        <v>68.520509239999996</v>
      </c>
      <c r="H71">
        <f t="shared" si="23"/>
        <v>1.221983626824308E-2</v>
      </c>
    </row>
    <row r="75" spans="1:53" x14ac:dyDescent="0.25">
      <c r="A75" t="s">
        <v>6</v>
      </c>
      <c r="B75" t="s">
        <v>10</v>
      </c>
    </row>
    <row r="76" spans="1:53" x14ac:dyDescent="0.25">
      <c r="A76">
        <v>1</v>
      </c>
      <c r="B76">
        <v>610.30190000000005</v>
      </c>
      <c r="D76">
        <v>28.7049180327869</v>
      </c>
      <c r="E76">
        <v>31.551912568306001</v>
      </c>
      <c r="F76">
        <v>32.485245901639303</v>
      </c>
      <c r="G76">
        <v>33.0262295081967</v>
      </c>
      <c r="H76">
        <v>32.275409836065599</v>
      </c>
      <c r="I76">
        <v>31.1836065573771</v>
      </c>
      <c r="J76">
        <v>29.403278688524601</v>
      </c>
      <c r="K76">
        <v>28.059016393442601</v>
      </c>
      <c r="L76">
        <v>26.849180327868901</v>
      </c>
      <c r="M76">
        <v>25.970491803278701</v>
      </c>
      <c r="N76">
        <v>24.8</v>
      </c>
      <c r="O76">
        <v>24.0360655737705</v>
      </c>
      <c r="P76">
        <v>22.940983606557399</v>
      </c>
      <c r="Q76">
        <v>21.836065573770501</v>
      </c>
      <c r="R76">
        <v>20.734426229508198</v>
      </c>
      <c r="S76">
        <v>19.439344262295101</v>
      </c>
      <c r="T76">
        <v>18.350819672131198</v>
      </c>
      <c r="U76">
        <v>16.737704918032801</v>
      </c>
      <c r="V76">
        <v>15.383606557377099</v>
      </c>
      <c r="W76">
        <v>14.1967213114754</v>
      </c>
      <c r="X76">
        <v>13.3016393442623</v>
      </c>
      <c r="Y76">
        <v>12.2852459016393</v>
      </c>
      <c r="Z76">
        <v>11.6032786885246</v>
      </c>
      <c r="AA76">
        <v>11.009836065573801</v>
      </c>
      <c r="AB76">
        <v>10.4491803278689</v>
      </c>
      <c r="AC76">
        <v>9.9573770491803302</v>
      </c>
      <c r="AD76">
        <v>9.7377049180327901</v>
      </c>
      <c r="AE76">
        <v>9.6327868852459009</v>
      </c>
      <c r="AF76">
        <v>9.4098360655737707</v>
      </c>
      <c r="AG76">
        <v>9.1639344262295097</v>
      </c>
      <c r="AH76">
        <v>9.0262295081967192</v>
      </c>
      <c r="AI76">
        <v>8.8426229508196705</v>
      </c>
      <c r="AJ76">
        <v>8.6</v>
      </c>
      <c r="AK76">
        <v>8.4098360655737707</v>
      </c>
      <c r="AL76">
        <v>8.3803278688524596</v>
      </c>
      <c r="AM76">
        <v>8.1803278688524603</v>
      </c>
      <c r="AN76">
        <v>7.9180327868852496</v>
      </c>
      <c r="AO76">
        <v>7.8098360655737702</v>
      </c>
      <c r="AP76">
        <v>7.6819672131147501</v>
      </c>
      <c r="AQ76">
        <v>7.4819672131147597</v>
      </c>
      <c r="AR76">
        <v>7.4065573770491797</v>
      </c>
      <c r="AS76">
        <v>7.3213114754098401</v>
      </c>
      <c r="AT76">
        <v>7.1606557377049196</v>
      </c>
      <c r="AU76">
        <v>7.0295081967213102</v>
      </c>
      <c r="AV76">
        <v>6.8032786885245899</v>
      </c>
      <c r="AW76">
        <v>6.75737704918033</v>
      </c>
      <c r="AX76">
        <v>6.5770491803278697</v>
      </c>
      <c r="AY76">
        <v>6.1442622950819699</v>
      </c>
      <c r="AZ76">
        <v>5.9508196721311499</v>
      </c>
      <c r="BA76">
        <v>4.85245901639344</v>
      </c>
    </row>
    <row r="77" spans="1:53" x14ac:dyDescent="0.25">
      <c r="A77">
        <v>2</v>
      </c>
      <c r="B77">
        <v>618.66219999999998</v>
      </c>
      <c r="D77">
        <v>43.229508196721298</v>
      </c>
      <c r="E77">
        <v>42.781420765027299</v>
      </c>
      <c r="F77">
        <v>43.114754098360699</v>
      </c>
      <c r="G77">
        <v>42.6786885245902</v>
      </c>
      <c r="H77">
        <v>42.226229508196703</v>
      </c>
      <c r="I77">
        <v>41.272131147541003</v>
      </c>
      <c r="J77">
        <v>39.157377049180297</v>
      </c>
      <c r="K77">
        <v>37.7147540983607</v>
      </c>
      <c r="L77">
        <v>36.311475409836099</v>
      </c>
      <c r="M77">
        <v>33.8393442622951</v>
      </c>
      <c r="N77">
        <v>32.278688524590201</v>
      </c>
      <c r="O77">
        <v>30.573770491803302</v>
      </c>
      <c r="P77">
        <v>28.6295081967213</v>
      </c>
      <c r="Q77">
        <v>26.8</v>
      </c>
      <c r="R77">
        <v>26.150819672131199</v>
      </c>
      <c r="S77">
        <v>24.052459016393399</v>
      </c>
      <c r="T77">
        <v>22.7639344262295</v>
      </c>
      <c r="U77">
        <v>20.954098360655699</v>
      </c>
      <c r="V77">
        <v>19.167213114754102</v>
      </c>
      <c r="W77">
        <v>17.3573770491803</v>
      </c>
      <c r="X77">
        <v>16.262295081967199</v>
      </c>
      <c r="Y77">
        <v>15.1836065573771</v>
      </c>
      <c r="Z77">
        <v>14.7639344262295</v>
      </c>
      <c r="AA77">
        <v>14.304918032786899</v>
      </c>
      <c r="AB77">
        <v>13.898360655737701</v>
      </c>
      <c r="AC77">
        <v>13.478688524590201</v>
      </c>
      <c r="AD77">
        <v>12.914754098360699</v>
      </c>
      <c r="AE77">
        <v>12.5245901639344</v>
      </c>
      <c r="AF77">
        <v>11.9868852459016</v>
      </c>
      <c r="AG77">
        <v>11.5803278688525</v>
      </c>
      <c r="AH77">
        <v>11.249180327868901</v>
      </c>
      <c r="AI77">
        <v>11.075409836065599</v>
      </c>
      <c r="AJ77">
        <v>10.780327868852501</v>
      </c>
      <c r="AK77">
        <v>10.5737704918033</v>
      </c>
      <c r="AL77">
        <v>10.659016393442601</v>
      </c>
      <c r="AM77">
        <v>10.5606557377049</v>
      </c>
      <c r="AN77">
        <v>10.367213114754099</v>
      </c>
      <c r="AO77">
        <v>10.3540983606557</v>
      </c>
      <c r="AP77">
        <v>10.472131147541001</v>
      </c>
      <c r="AQ77">
        <v>10.2032786885246</v>
      </c>
      <c r="AR77">
        <v>10.022950819672101</v>
      </c>
      <c r="AS77">
        <v>10.0786885245902</v>
      </c>
      <c r="AT77">
        <v>10.045901639344301</v>
      </c>
      <c r="AU77">
        <v>9.6622950819672102</v>
      </c>
      <c r="AV77">
        <v>9.4622950819672091</v>
      </c>
      <c r="AW77">
        <v>9.4098360655737707</v>
      </c>
      <c r="AX77">
        <v>9.0622950819672106</v>
      </c>
      <c r="AY77">
        <v>8.7016393442623006</v>
      </c>
      <c r="AZ77">
        <v>8.6939890710382493</v>
      </c>
      <c r="BA77">
        <v>8.4262295081967196</v>
      </c>
    </row>
    <row r="78" spans="1:53" x14ac:dyDescent="0.25">
      <c r="A78">
        <v>3</v>
      </c>
      <c r="B78">
        <v>630.88109999999995</v>
      </c>
      <c r="D78">
        <v>38.7049180327869</v>
      </c>
      <c r="E78">
        <v>35.617486338797796</v>
      </c>
      <c r="F78">
        <v>36.239344262295099</v>
      </c>
      <c r="G78">
        <v>36.016393442622999</v>
      </c>
      <c r="H78">
        <v>34.573770491803302</v>
      </c>
      <c r="I78">
        <v>34.521311475409803</v>
      </c>
      <c r="J78">
        <v>32.655737704918003</v>
      </c>
      <c r="K78">
        <v>31.626229508196701</v>
      </c>
      <c r="L78">
        <v>30.318032786885201</v>
      </c>
      <c r="M78">
        <v>30.2229508196721</v>
      </c>
      <c r="N78">
        <v>29.436065573770499</v>
      </c>
      <c r="O78">
        <v>28.114754098360699</v>
      </c>
      <c r="P78">
        <v>26.272131147541</v>
      </c>
      <c r="Q78">
        <v>23.2590163934426</v>
      </c>
      <c r="R78">
        <v>20.508196721311499</v>
      </c>
      <c r="S78">
        <v>18.3344262295082</v>
      </c>
      <c r="T78">
        <v>16.485245901639299</v>
      </c>
      <c r="U78">
        <v>14.872131147540999</v>
      </c>
      <c r="V78">
        <v>14.5114754098361</v>
      </c>
      <c r="W78">
        <v>13.8032786885246</v>
      </c>
      <c r="X78">
        <v>13.2524590163934</v>
      </c>
      <c r="Y78">
        <v>12.9213114754098</v>
      </c>
      <c r="Z78">
        <v>12.331147540983601</v>
      </c>
      <c r="AA78">
        <v>11.7606557377049</v>
      </c>
      <c r="AB78">
        <v>10.954098360655699</v>
      </c>
      <c r="AC78">
        <v>10.5049180327869</v>
      </c>
      <c r="AD78">
        <v>10.072131147541</v>
      </c>
      <c r="AE78">
        <v>9.6655737704918003</v>
      </c>
      <c r="AF78">
        <v>9.1868852459016406</v>
      </c>
      <c r="AG78">
        <v>8.9377049180327894</v>
      </c>
      <c r="AH78">
        <v>8.6754098360655707</v>
      </c>
      <c r="AI78">
        <v>8.4721311475409902</v>
      </c>
      <c r="AJ78">
        <v>8.1967213114754092</v>
      </c>
      <c r="AK78">
        <v>7.8</v>
      </c>
      <c r="AL78">
        <v>7.6983606557377096</v>
      </c>
      <c r="AM78">
        <v>7.2983606557377101</v>
      </c>
      <c r="AN78">
        <v>7.2163934426229499</v>
      </c>
      <c r="AO78">
        <v>7.34426229508197</v>
      </c>
      <c r="AP78">
        <v>7.4852459016393498</v>
      </c>
      <c r="AQ78">
        <v>7.3409836065573799</v>
      </c>
      <c r="AR78">
        <v>7.4721311475409902</v>
      </c>
      <c r="AS78">
        <v>7.1967213114754101</v>
      </c>
      <c r="AT78">
        <v>6.9508196721311499</v>
      </c>
      <c r="AU78">
        <v>6.7016393442622997</v>
      </c>
      <c r="AV78">
        <v>6.6327868852459</v>
      </c>
      <c r="AW78">
        <v>6.4950819672131201</v>
      </c>
      <c r="AX78">
        <v>6.2918032786885298</v>
      </c>
      <c r="AY78">
        <v>5.8721311475409799</v>
      </c>
      <c r="AZ78">
        <v>5.4644808743169397</v>
      </c>
      <c r="BA78">
        <v>4.5409836065573801</v>
      </c>
    </row>
    <row r="79" spans="1:53" x14ac:dyDescent="0.25">
      <c r="A79">
        <v>4</v>
      </c>
      <c r="B79">
        <v>634.09659999999997</v>
      </c>
      <c r="D79">
        <v>30.475409836065602</v>
      </c>
      <c r="E79">
        <v>28.956284153005502</v>
      </c>
      <c r="F79">
        <v>28.445901639344299</v>
      </c>
      <c r="G79">
        <v>27.7409836065574</v>
      </c>
      <c r="H79">
        <v>27.990163934426199</v>
      </c>
      <c r="I79">
        <v>26.914754098360699</v>
      </c>
      <c r="J79">
        <v>25.5934426229508</v>
      </c>
      <c r="K79">
        <v>25.009836065573801</v>
      </c>
      <c r="L79">
        <v>24.193442622950801</v>
      </c>
      <c r="M79">
        <v>22.055737704917998</v>
      </c>
      <c r="N79">
        <v>20.842622950819699</v>
      </c>
      <c r="O79">
        <v>19.386885245901599</v>
      </c>
      <c r="P79">
        <v>18.377049180327901</v>
      </c>
      <c r="Q79">
        <v>17.118032786885198</v>
      </c>
      <c r="R79">
        <v>16.547540983606599</v>
      </c>
      <c r="S79">
        <v>15.6655737704918</v>
      </c>
      <c r="T79">
        <v>14.701639344262301</v>
      </c>
      <c r="U79">
        <v>13.918032786885201</v>
      </c>
      <c r="V79">
        <v>12.829508196721299</v>
      </c>
      <c r="W79">
        <v>12.219672131147499</v>
      </c>
      <c r="X79">
        <v>11.668852459016399</v>
      </c>
      <c r="Y79">
        <v>11.137704918032799</v>
      </c>
      <c r="Z79">
        <v>10.472131147541001</v>
      </c>
      <c r="AA79">
        <v>10.1836065573771</v>
      </c>
      <c r="AB79">
        <v>9.7639344262295094</v>
      </c>
      <c r="AC79">
        <v>9.3573770491803305</v>
      </c>
      <c r="AD79">
        <v>9.21967213114754</v>
      </c>
      <c r="AE79">
        <v>9.1573770491803295</v>
      </c>
      <c r="AF79">
        <v>8.8524590163934391</v>
      </c>
      <c r="AG79">
        <v>8.5016393442622995</v>
      </c>
      <c r="AH79">
        <v>8.1770491803278702</v>
      </c>
      <c r="AI79">
        <v>7.92786885245902</v>
      </c>
      <c r="AJ79">
        <v>7.6786885245901599</v>
      </c>
      <c r="AK79">
        <v>7.4459016393442603</v>
      </c>
      <c r="AL79">
        <v>7.4262295081967196</v>
      </c>
      <c r="AM79">
        <v>7.3672131147541</v>
      </c>
      <c r="AN79">
        <v>7.1016393442623</v>
      </c>
      <c r="AO79">
        <v>6.9475409836065598</v>
      </c>
      <c r="AP79">
        <v>6.9573770491803302</v>
      </c>
      <c r="AQ79">
        <v>6.8098360655737702</v>
      </c>
      <c r="AR79">
        <v>6.71147540983607</v>
      </c>
      <c r="AS79">
        <v>6.6360655737704901</v>
      </c>
      <c r="AT79">
        <v>6.2459016393442601</v>
      </c>
      <c r="AU79">
        <v>5.7245901639344297</v>
      </c>
      <c r="AV79">
        <v>5.3868852459016399</v>
      </c>
      <c r="AW79">
        <v>4.9868852459016404</v>
      </c>
      <c r="AX79">
        <v>4.8983606557377097</v>
      </c>
      <c r="AY79">
        <v>4.7770491803278698</v>
      </c>
      <c r="AZ79">
        <v>4.8032786885245899</v>
      </c>
      <c r="BA79">
        <v>4.2786885245901596</v>
      </c>
    </row>
    <row r="80" spans="1:53" x14ac:dyDescent="0.25">
      <c r="A80">
        <v>5</v>
      </c>
      <c r="B80">
        <v>585.221</v>
      </c>
      <c r="D80">
        <v>23.229508196721302</v>
      </c>
      <c r="E80">
        <v>24.125683060109299</v>
      </c>
      <c r="F80">
        <v>23.6426229508197</v>
      </c>
      <c r="G80">
        <v>23.822950819672101</v>
      </c>
      <c r="H80">
        <v>22.780327868852499</v>
      </c>
      <c r="I80">
        <v>22.931147540983599</v>
      </c>
      <c r="J80">
        <v>22.521311475409799</v>
      </c>
      <c r="K80">
        <v>22.3967213114754</v>
      </c>
      <c r="L80">
        <v>22.0983606557377</v>
      </c>
      <c r="M80">
        <v>22.1606557377049</v>
      </c>
      <c r="N80">
        <v>21.278688524590201</v>
      </c>
      <c r="O80">
        <v>20.2852459016393</v>
      </c>
      <c r="P80">
        <v>19.485245901639299</v>
      </c>
      <c r="Q80">
        <v>18.4327868852459</v>
      </c>
      <c r="R80">
        <v>17.449180327868898</v>
      </c>
      <c r="S80">
        <v>16.393442622950801</v>
      </c>
      <c r="T80">
        <v>15.878688524590199</v>
      </c>
      <c r="U80">
        <v>15.016393442623</v>
      </c>
      <c r="V80">
        <v>14.1147540983607</v>
      </c>
      <c r="W80">
        <v>13.2786885245902</v>
      </c>
      <c r="X80">
        <v>12.786885245901599</v>
      </c>
      <c r="Y80">
        <v>12.2098360655738</v>
      </c>
      <c r="Z80">
        <v>11.393442622950801</v>
      </c>
      <c r="AA80">
        <v>10.9311475409836</v>
      </c>
      <c r="AB80">
        <v>10.4065573770492</v>
      </c>
      <c r="AC80">
        <v>9.9770491803278691</v>
      </c>
      <c r="AD80">
        <v>9.7967213114754106</v>
      </c>
      <c r="AE80">
        <v>9.6655737704918003</v>
      </c>
      <c r="AF80">
        <v>9.1934426229508208</v>
      </c>
      <c r="AG80">
        <v>9.1213114754098399</v>
      </c>
      <c r="AH80">
        <v>8.7409836065573803</v>
      </c>
      <c r="AI80">
        <v>8.4131147540983608</v>
      </c>
      <c r="AJ80">
        <v>8.2459016393442592</v>
      </c>
      <c r="AK80">
        <v>8.2819672131147506</v>
      </c>
      <c r="AL80">
        <v>8.0098360655737704</v>
      </c>
      <c r="AM80">
        <v>7.9475409836065598</v>
      </c>
      <c r="AN80">
        <v>7.8327868852459002</v>
      </c>
      <c r="AO80">
        <v>7.8262295081967199</v>
      </c>
      <c r="AP80">
        <v>7.7475409836065596</v>
      </c>
      <c r="AQ80">
        <v>7.6754098360655698</v>
      </c>
      <c r="AR80">
        <v>7.6327868852459</v>
      </c>
      <c r="AS80">
        <v>7.5836065573770499</v>
      </c>
      <c r="AT80">
        <v>7.3344262295081997</v>
      </c>
      <c r="AU80">
        <v>7.2262295081967203</v>
      </c>
      <c r="AV80">
        <v>7.3967213114754102</v>
      </c>
      <c r="AW80">
        <v>7.5508196721311496</v>
      </c>
      <c r="AX80">
        <v>7.2229508196721302</v>
      </c>
      <c r="AY80">
        <v>7.0098360655737704</v>
      </c>
      <c r="AZ80">
        <v>6.5027322404371599</v>
      </c>
      <c r="BA80">
        <v>5.65573770491803</v>
      </c>
    </row>
    <row r="81" spans="1:53" x14ac:dyDescent="0.25">
      <c r="A81">
        <v>6</v>
      </c>
      <c r="B81">
        <v>663.03610000000003</v>
      </c>
      <c r="D81">
        <v>28.262295081967199</v>
      </c>
      <c r="E81">
        <v>31.590163934426201</v>
      </c>
      <c r="F81">
        <v>33.075409836065603</v>
      </c>
      <c r="G81">
        <v>35.121311475409797</v>
      </c>
      <c r="H81">
        <v>36.859016393442602</v>
      </c>
      <c r="I81">
        <v>35.977049180327903</v>
      </c>
      <c r="J81">
        <v>36.7508196721312</v>
      </c>
      <c r="K81">
        <v>35.8032786885246</v>
      </c>
      <c r="L81">
        <v>35.081967213114801</v>
      </c>
      <c r="M81">
        <v>33.540983606557397</v>
      </c>
      <c r="N81">
        <v>32.711475409836098</v>
      </c>
      <c r="O81">
        <v>30.747540983606601</v>
      </c>
      <c r="P81">
        <v>29.163934426229499</v>
      </c>
      <c r="Q81">
        <v>26.898360655737701</v>
      </c>
      <c r="R81">
        <v>25.1475409836066</v>
      </c>
      <c r="S81">
        <v>23.832786885245898</v>
      </c>
      <c r="T81">
        <v>22.272131147541</v>
      </c>
      <c r="U81">
        <v>20.832786885245898</v>
      </c>
      <c r="V81">
        <v>19.521311475409799</v>
      </c>
      <c r="W81">
        <v>18.373770491803299</v>
      </c>
      <c r="X81">
        <v>16.114754098360699</v>
      </c>
      <c r="Y81">
        <v>15.170491803278701</v>
      </c>
      <c r="Z81">
        <v>13.9081967213115</v>
      </c>
      <c r="AA81">
        <v>12.842622950819701</v>
      </c>
      <c r="AB81">
        <v>11.7409836065574</v>
      </c>
      <c r="AC81">
        <v>11.459016393442599</v>
      </c>
      <c r="AD81">
        <v>10.7540983606557</v>
      </c>
      <c r="AE81">
        <v>10.3639344262295</v>
      </c>
      <c r="AF81">
        <v>10</v>
      </c>
      <c r="AG81">
        <v>9.7934426229508205</v>
      </c>
      <c r="AH81">
        <v>9.2262295081967203</v>
      </c>
      <c r="AI81">
        <v>8.6688524590163993</v>
      </c>
      <c r="AJ81">
        <v>8.1606557377049196</v>
      </c>
      <c r="AK81">
        <v>7.5508196721311496</v>
      </c>
      <c r="AL81">
        <v>7.34426229508197</v>
      </c>
      <c r="AM81">
        <v>7.3540983606557404</v>
      </c>
      <c r="AN81">
        <v>7.4393442622950801</v>
      </c>
      <c r="AO81">
        <v>7.1409836065573797</v>
      </c>
      <c r="AP81">
        <v>7.1672131147540998</v>
      </c>
      <c r="AQ81">
        <v>7.1442622950819699</v>
      </c>
      <c r="AR81">
        <v>7.2295081967213104</v>
      </c>
      <c r="AS81">
        <v>7.1344262295082004</v>
      </c>
      <c r="AT81">
        <v>7.3213114754098401</v>
      </c>
      <c r="AU81">
        <v>7.0622950819672097</v>
      </c>
      <c r="AV81">
        <v>6.7245901639344297</v>
      </c>
      <c r="AW81">
        <v>6.7836065573770501</v>
      </c>
      <c r="AX81">
        <v>6.8426229508196696</v>
      </c>
      <c r="AY81">
        <v>6.8426209508196703</v>
      </c>
      <c r="AZ81">
        <v>7.5081933879781397</v>
      </c>
      <c r="BA81">
        <v>7.2131047540983602</v>
      </c>
    </row>
    <row r="82" spans="1:53" x14ac:dyDescent="0.25">
      <c r="A82">
        <v>7</v>
      </c>
      <c r="B82">
        <v>641.81380000000001</v>
      </c>
      <c r="D82">
        <v>26.1475409836066</v>
      </c>
      <c r="E82">
        <v>26.612021857923501</v>
      </c>
      <c r="F82">
        <v>25.459016393442599</v>
      </c>
      <c r="G82">
        <v>25.455737704918</v>
      </c>
      <c r="H82">
        <v>25.170491803278701</v>
      </c>
      <c r="I82">
        <v>24.265573770491802</v>
      </c>
      <c r="J82">
        <v>23.436065573770499</v>
      </c>
      <c r="K82">
        <v>23.5573770491803</v>
      </c>
      <c r="L82">
        <v>22.577049180327901</v>
      </c>
      <c r="M82">
        <v>21.4327868852459</v>
      </c>
      <c r="N82">
        <v>20.459016393442599</v>
      </c>
      <c r="O82">
        <v>20.055737704917998</v>
      </c>
      <c r="P82">
        <v>18.501639344262301</v>
      </c>
      <c r="Q82">
        <v>17.360655737704899</v>
      </c>
      <c r="R82">
        <v>16.816393442622999</v>
      </c>
      <c r="S82">
        <v>15.8590163934426</v>
      </c>
      <c r="T82">
        <v>14.7901639344262</v>
      </c>
      <c r="U82">
        <v>14.2524590163934</v>
      </c>
      <c r="V82">
        <v>13.3803278688525</v>
      </c>
      <c r="W82">
        <v>12.3901639344262</v>
      </c>
      <c r="X82">
        <v>11.4262295081967</v>
      </c>
      <c r="Y82">
        <v>10.8655737704918</v>
      </c>
      <c r="Z82">
        <v>9.9868852459016395</v>
      </c>
      <c r="AA82">
        <v>9.4032786885245905</v>
      </c>
      <c r="AB82">
        <v>8.82950819672131</v>
      </c>
      <c r="AC82">
        <v>8.6032786885245898</v>
      </c>
      <c r="AD82">
        <v>8.3770491803278695</v>
      </c>
      <c r="AE82">
        <v>8.1934426229508208</v>
      </c>
      <c r="AF82">
        <v>8.0885245901639404</v>
      </c>
      <c r="AG82">
        <v>7.9672131147540997</v>
      </c>
      <c r="AH82">
        <v>7.8327868852459002</v>
      </c>
      <c r="AI82">
        <v>7.5016393442623004</v>
      </c>
      <c r="AJ82">
        <v>7.3081967213114796</v>
      </c>
      <c r="AK82">
        <v>7.2032786885245903</v>
      </c>
      <c r="AL82">
        <v>7.0459016393442599</v>
      </c>
      <c r="AM82">
        <v>7.07213114754098</v>
      </c>
      <c r="AN82">
        <v>7.0655737704917998</v>
      </c>
      <c r="AO82">
        <v>7.12459016393443</v>
      </c>
      <c r="AP82">
        <v>7.0786885245901701</v>
      </c>
      <c r="AQ82">
        <v>7.2459016393442601</v>
      </c>
      <c r="AR82">
        <v>7.0918032786885297</v>
      </c>
      <c r="AS82">
        <v>7.1081967213114803</v>
      </c>
      <c r="AT82">
        <v>6.9409836065573796</v>
      </c>
      <c r="AU82">
        <v>6.9114754098360702</v>
      </c>
      <c r="AV82">
        <v>6.8426229508196696</v>
      </c>
      <c r="AW82">
        <v>6.9639344262295104</v>
      </c>
      <c r="AX82">
        <v>6.8983606557377097</v>
      </c>
      <c r="AY82">
        <v>6.9081967213114801</v>
      </c>
      <c r="AZ82">
        <v>6.9071038251366099</v>
      </c>
      <c r="BA82">
        <v>6.3934426229508201</v>
      </c>
    </row>
    <row r="83" spans="1:53" x14ac:dyDescent="0.25">
      <c r="A83">
        <v>8</v>
      </c>
      <c r="B83">
        <v>609.01570000000004</v>
      </c>
      <c r="D83">
        <v>41.573770491803302</v>
      </c>
      <c r="E83">
        <v>41</v>
      </c>
      <c r="F83">
        <v>38.249180327868899</v>
      </c>
      <c r="G83">
        <v>37.367213114754101</v>
      </c>
      <c r="H83">
        <v>35.331147540983601</v>
      </c>
      <c r="I83">
        <v>32.708196721311502</v>
      </c>
      <c r="J83">
        <v>32.649180327868898</v>
      </c>
      <c r="K83">
        <v>31.383606557377099</v>
      </c>
      <c r="L83">
        <v>29.455737704918</v>
      </c>
      <c r="M83">
        <v>28.868852459016399</v>
      </c>
      <c r="N83">
        <v>28.731147540983599</v>
      </c>
      <c r="O83">
        <v>27.085245901639301</v>
      </c>
      <c r="P83">
        <v>25.855737704917999</v>
      </c>
      <c r="Q83">
        <v>25.127868852458999</v>
      </c>
      <c r="R83">
        <v>23.6032786885246</v>
      </c>
      <c r="S83">
        <v>22.1967213114754</v>
      </c>
      <c r="T83">
        <v>20.822950819672101</v>
      </c>
      <c r="U83">
        <v>19.613114754098401</v>
      </c>
      <c r="V83">
        <v>18.0360655737705</v>
      </c>
      <c r="W83">
        <v>16.924590163934401</v>
      </c>
      <c r="X83">
        <v>15.767213114754099</v>
      </c>
      <c r="Y83">
        <v>14.8098360655738</v>
      </c>
      <c r="Z83">
        <v>13.898360655737701</v>
      </c>
      <c r="AA83">
        <v>13.1836065573771</v>
      </c>
      <c r="AB83">
        <v>12.780327868852501</v>
      </c>
      <c r="AC83">
        <v>12.350819672131101</v>
      </c>
      <c r="AD83">
        <v>12.1836065573771</v>
      </c>
      <c r="AE83">
        <v>11.9934426229508</v>
      </c>
      <c r="AF83">
        <v>11.731147540983599</v>
      </c>
      <c r="AG83">
        <v>11.288524590163901</v>
      </c>
      <c r="AH83">
        <v>10.8229508196721</v>
      </c>
      <c r="AI83">
        <v>10.570491803278699</v>
      </c>
      <c r="AJ83">
        <v>10.318032786885199</v>
      </c>
      <c r="AK83">
        <v>10.095081967213099</v>
      </c>
      <c r="AL83">
        <v>10.1475409836066</v>
      </c>
      <c r="AM83">
        <v>10.340983606557399</v>
      </c>
      <c r="AN83">
        <v>10.2459016393443</v>
      </c>
      <c r="AO83">
        <v>10.288524590163901</v>
      </c>
      <c r="AP83">
        <v>10.4196721311475</v>
      </c>
      <c r="AQ83">
        <v>10.2918032786885</v>
      </c>
      <c r="AR83">
        <v>10.232786885245901</v>
      </c>
      <c r="AS83">
        <v>10.2032786885246</v>
      </c>
      <c r="AT83">
        <v>9.8721311475409799</v>
      </c>
      <c r="AU83">
        <v>9.6622950819672102</v>
      </c>
      <c r="AV83">
        <v>9.5573770491803298</v>
      </c>
      <c r="AW83">
        <v>9.4163934426229492</v>
      </c>
      <c r="AX83">
        <v>9.17049180327869</v>
      </c>
      <c r="AY83">
        <v>8.5540983606557397</v>
      </c>
      <c r="AZ83">
        <v>7.8688524590163897</v>
      </c>
      <c r="BA83">
        <v>5.7540983606557399</v>
      </c>
    </row>
    <row r="84" spans="1:53" x14ac:dyDescent="0.25">
      <c r="A84">
        <v>9</v>
      </c>
      <c r="B84">
        <v>611.58810000000005</v>
      </c>
      <c r="D84">
        <v>21.737704918032801</v>
      </c>
      <c r="E84">
        <v>22.819672131147499</v>
      </c>
      <c r="F84">
        <v>22.944262295082002</v>
      </c>
      <c r="G84">
        <v>23.318032786885301</v>
      </c>
      <c r="H84">
        <v>23.724590163934401</v>
      </c>
      <c r="I84">
        <v>23.570491803278699</v>
      </c>
      <c r="J84">
        <v>21.9639344262295</v>
      </c>
      <c r="K84">
        <v>22.022950819672101</v>
      </c>
      <c r="L84">
        <v>21.3081967213115</v>
      </c>
      <c r="M84">
        <v>20.980327868852498</v>
      </c>
      <c r="N84">
        <v>19.836065573770501</v>
      </c>
      <c r="O84">
        <v>20.6</v>
      </c>
      <c r="P84">
        <v>19.439344262295101</v>
      </c>
      <c r="Q84">
        <v>18.908196721311501</v>
      </c>
      <c r="R84">
        <v>17.622950819672099</v>
      </c>
      <c r="S84">
        <v>16.881967213114802</v>
      </c>
      <c r="T84">
        <v>15.8098360655738</v>
      </c>
      <c r="U84">
        <v>14.8065573770492</v>
      </c>
      <c r="V84">
        <v>13.9934426229508</v>
      </c>
      <c r="W84">
        <v>13.1901639344262</v>
      </c>
      <c r="X84">
        <v>12.521311475409799</v>
      </c>
      <c r="Y84">
        <v>11.8262295081967</v>
      </c>
      <c r="Z84">
        <v>11.491803278688501</v>
      </c>
      <c r="AA84">
        <v>10.816393442622999</v>
      </c>
      <c r="AB84">
        <v>10.3639344262295</v>
      </c>
      <c r="AC84">
        <v>9.8131147540983594</v>
      </c>
      <c r="AD84">
        <v>9.4295081967213097</v>
      </c>
      <c r="AE84">
        <v>8.9278688524590208</v>
      </c>
      <c r="AF84">
        <v>8.7836065573770501</v>
      </c>
      <c r="AG84">
        <v>8.4918032786885291</v>
      </c>
      <c r="AH84">
        <v>8.29508196721312</v>
      </c>
      <c r="AI84">
        <v>8.1081967213114794</v>
      </c>
      <c r="AJ84">
        <v>8.0098360655737704</v>
      </c>
      <c r="AK84">
        <v>7.5016393442623004</v>
      </c>
      <c r="AL84">
        <v>7.5049180327868896</v>
      </c>
      <c r="AM84">
        <v>7.4983606557377103</v>
      </c>
      <c r="AN84">
        <v>7.41311475409836</v>
      </c>
      <c r="AO84">
        <v>7.3377049180327898</v>
      </c>
      <c r="AP84">
        <v>7.4</v>
      </c>
      <c r="AQ84">
        <v>7.1934426229508199</v>
      </c>
      <c r="AR84">
        <v>6.97704918032787</v>
      </c>
      <c r="AS84">
        <v>7.0032786885245901</v>
      </c>
      <c r="AT84">
        <v>6.9803278688524601</v>
      </c>
      <c r="AU84">
        <v>6.8655737704917996</v>
      </c>
      <c r="AV84">
        <v>6.9081967213114801</v>
      </c>
      <c r="AW84">
        <v>6.7901639344262303</v>
      </c>
      <c r="AX84">
        <v>6.2163934426229499</v>
      </c>
      <c r="AY84">
        <v>6.0459016393442599</v>
      </c>
      <c r="AZ84">
        <v>5.5573770491803298</v>
      </c>
      <c r="BA84">
        <v>6.29508196721312</v>
      </c>
    </row>
    <row r="85" spans="1:53" x14ac:dyDescent="0.25">
      <c r="A85">
        <v>10</v>
      </c>
      <c r="B85">
        <v>661.10680000000002</v>
      </c>
      <c r="D85">
        <v>28.131147540983601</v>
      </c>
      <c r="E85">
        <v>30.9508196721311</v>
      </c>
      <c r="F85">
        <v>31.085245901639301</v>
      </c>
      <c r="G85">
        <v>31.1344262295082</v>
      </c>
      <c r="H85">
        <v>29.9016393442623</v>
      </c>
      <c r="I85">
        <v>29.645901639344299</v>
      </c>
      <c r="J85">
        <v>29.1967213114754</v>
      </c>
      <c r="K85">
        <v>28.219672131147501</v>
      </c>
      <c r="L85">
        <v>27.6</v>
      </c>
      <c r="M85">
        <v>26.849180327868901</v>
      </c>
      <c r="N85">
        <v>25.3213114754098</v>
      </c>
      <c r="O85">
        <v>24.2229508196721</v>
      </c>
      <c r="P85">
        <v>22.2229508196721</v>
      </c>
      <c r="Q85">
        <v>20.734426229508198</v>
      </c>
      <c r="R85">
        <v>19.1836065573771</v>
      </c>
      <c r="S85">
        <v>17.967213114754099</v>
      </c>
      <c r="T85">
        <v>16.711475409836101</v>
      </c>
      <c r="U85">
        <v>15.8655737704918</v>
      </c>
      <c r="V85">
        <v>14.8688524590164</v>
      </c>
      <c r="W85">
        <v>14.0065573770492</v>
      </c>
      <c r="X85">
        <v>13.350819672131101</v>
      </c>
      <c r="Y85">
        <v>12.521311475409799</v>
      </c>
      <c r="Z85">
        <v>11.954098360655699</v>
      </c>
      <c r="AA85">
        <v>11.4950819672131</v>
      </c>
      <c r="AB85">
        <v>11.045901639344301</v>
      </c>
      <c r="AC85">
        <v>10.5672131147541</v>
      </c>
      <c r="AD85">
        <v>10.1049180327869</v>
      </c>
      <c r="AE85">
        <v>9.8229508196721298</v>
      </c>
      <c r="AF85">
        <v>9.4655737704917993</v>
      </c>
      <c r="AG85">
        <v>9.2983606557377101</v>
      </c>
      <c r="AH85">
        <v>9.0786885245901701</v>
      </c>
      <c r="AI85">
        <v>8.9803278688524593</v>
      </c>
      <c r="AJ85">
        <v>8.6196721311475404</v>
      </c>
      <c r="AK85">
        <v>8.2590163934426197</v>
      </c>
      <c r="AL85">
        <v>7.9409836065573796</v>
      </c>
      <c r="AM85">
        <v>7.7639344262295102</v>
      </c>
      <c r="AN85">
        <v>7.8721311475409799</v>
      </c>
      <c r="AO85">
        <v>7.9016393442622999</v>
      </c>
      <c r="AP85">
        <v>8.1311475409836103</v>
      </c>
      <c r="AQ85">
        <v>8.3770491803278695</v>
      </c>
      <c r="AR85">
        <v>8.4459016393442603</v>
      </c>
      <c r="AS85">
        <v>8.2426229508196691</v>
      </c>
      <c r="AT85">
        <v>8.3344262295081997</v>
      </c>
      <c r="AU85">
        <v>8.2918032786885298</v>
      </c>
      <c r="AV85">
        <v>8.1049180327868893</v>
      </c>
      <c r="AW85">
        <v>8.1475409836065609</v>
      </c>
      <c r="AX85">
        <v>8.1475409836065609</v>
      </c>
      <c r="AY85">
        <v>7.7442622950819704</v>
      </c>
      <c r="AZ85">
        <v>7.6830601092896202</v>
      </c>
      <c r="BA85">
        <v>6.6393442622950802</v>
      </c>
    </row>
    <row r="86" spans="1:53" x14ac:dyDescent="0.25">
      <c r="A86">
        <v>11</v>
      </c>
      <c r="B86">
        <v>491.97149999999999</v>
      </c>
      <c r="D86">
        <v>56.065573770491802</v>
      </c>
      <c r="E86">
        <v>53.7650273224044</v>
      </c>
      <c r="F86">
        <v>51.691803278688496</v>
      </c>
      <c r="G86">
        <v>49.367213114754101</v>
      </c>
      <c r="H86">
        <v>46.1344262295082</v>
      </c>
      <c r="I86">
        <v>43.681967213114802</v>
      </c>
      <c r="J86">
        <v>40.7049180327869</v>
      </c>
      <c r="K86">
        <v>37.006557377049198</v>
      </c>
      <c r="L86">
        <v>34.337704918032799</v>
      </c>
      <c r="M86">
        <v>32.783606557377098</v>
      </c>
      <c r="N86">
        <v>30.6426229508197</v>
      </c>
      <c r="O86">
        <v>29.137704918032799</v>
      </c>
      <c r="P86">
        <v>28.508196721311499</v>
      </c>
      <c r="Q86">
        <v>27.426229508196698</v>
      </c>
      <c r="R86">
        <v>25.711475409836101</v>
      </c>
      <c r="S86">
        <v>24.672131147540998</v>
      </c>
      <c r="T86">
        <v>23.514754098360701</v>
      </c>
      <c r="U86">
        <v>22.3573770491803</v>
      </c>
      <c r="V86">
        <v>20.9737704918033</v>
      </c>
      <c r="W86">
        <v>19.954098360655699</v>
      </c>
      <c r="X86">
        <v>18.793442622950799</v>
      </c>
      <c r="Y86">
        <v>17.8754098360656</v>
      </c>
      <c r="Z86">
        <v>16.9016393442623</v>
      </c>
      <c r="AA86">
        <v>16.1245901639344</v>
      </c>
      <c r="AB86">
        <v>15.4131147540984</v>
      </c>
      <c r="AC86">
        <v>14.924590163934401</v>
      </c>
      <c r="AD86">
        <v>14.1540983606557</v>
      </c>
      <c r="AE86">
        <v>13.6786885245902</v>
      </c>
      <c r="AF86">
        <v>13.081967213114799</v>
      </c>
      <c r="AG86">
        <v>12.6459016393443</v>
      </c>
      <c r="AH86">
        <v>12.108196721311501</v>
      </c>
      <c r="AI86">
        <v>11.6098360655738</v>
      </c>
      <c r="AJ86">
        <v>11.1606557377049</v>
      </c>
      <c r="AK86">
        <v>10.967213114754101</v>
      </c>
      <c r="AL86">
        <v>10.6786885245902</v>
      </c>
      <c r="AM86">
        <v>10.383606557377099</v>
      </c>
      <c r="AN86">
        <v>10.144262295081999</v>
      </c>
      <c r="AO86">
        <v>10.0360655737705</v>
      </c>
      <c r="AP86">
        <v>9.82950819672131</v>
      </c>
      <c r="AQ86">
        <v>9.7442622950819704</v>
      </c>
      <c r="AR86">
        <v>9.3737704918032794</v>
      </c>
      <c r="AS86">
        <v>9.1377049180327905</v>
      </c>
      <c r="AT86">
        <v>8.8524590163934391</v>
      </c>
      <c r="AU86">
        <v>8.7016393442623006</v>
      </c>
      <c r="AV86">
        <v>8.4786885245901704</v>
      </c>
      <c r="AW86">
        <v>8.5770491803278706</v>
      </c>
      <c r="AX86">
        <v>8.4393442622950801</v>
      </c>
      <c r="AY86">
        <v>7.8262295081967199</v>
      </c>
      <c r="AZ86">
        <v>7.15300546448087</v>
      </c>
      <c r="BA86">
        <v>5.5245901639344304</v>
      </c>
    </row>
    <row r="87" spans="1:53" x14ac:dyDescent="0.25">
      <c r="A87">
        <v>12</v>
      </c>
      <c r="B87">
        <v>519.62480000000005</v>
      </c>
      <c r="D87">
        <v>44.622950819672099</v>
      </c>
      <c r="E87">
        <v>50.9016393442623</v>
      </c>
      <c r="F87">
        <v>49.944262295081998</v>
      </c>
      <c r="G87">
        <v>50.163934426229503</v>
      </c>
      <c r="H87">
        <v>48.429508196721301</v>
      </c>
      <c r="I87">
        <v>45.1868852459016</v>
      </c>
      <c r="J87">
        <v>42.331147540983601</v>
      </c>
      <c r="K87">
        <v>39.8032786885246</v>
      </c>
      <c r="L87">
        <v>37.131147540983598</v>
      </c>
      <c r="M87">
        <v>34.459016393442603</v>
      </c>
      <c r="N87">
        <v>32.1967213114754</v>
      </c>
      <c r="O87">
        <v>30</v>
      </c>
      <c r="P87">
        <v>28.055737704917998</v>
      </c>
      <c r="Q87">
        <v>26.121311475409801</v>
      </c>
      <c r="R87">
        <v>24.6918032786885</v>
      </c>
      <c r="S87">
        <v>22.570491803278699</v>
      </c>
      <c r="T87">
        <v>20.744262295081999</v>
      </c>
      <c r="U87">
        <v>19.537704918032802</v>
      </c>
      <c r="V87">
        <v>18.075409836065599</v>
      </c>
      <c r="W87">
        <v>16.600000000000001</v>
      </c>
      <c r="X87">
        <v>15.6032786885246</v>
      </c>
      <c r="Y87">
        <v>14.8032786885246</v>
      </c>
      <c r="Z87">
        <v>14.085245901639301</v>
      </c>
      <c r="AA87">
        <v>13.4327868852459</v>
      </c>
      <c r="AB87">
        <v>13.045901639344301</v>
      </c>
      <c r="AC87">
        <v>12.409836065573799</v>
      </c>
      <c r="AD87">
        <v>11.944262295082</v>
      </c>
      <c r="AE87">
        <v>11.422950819672099</v>
      </c>
      <c r="AF87">
        <v>10.9573770491803</v>
      </c>
      <c r="AG87">
        <v>10.583606557376999</v>
      </c>
      <c r="AH87">
        <v>10.318032786885199</v>
      </c>
      <c r="AI87">
        <v>10.0426229508197</v>
      </c>
      <c r="AJ87">
        <v>9.7180327868852494</v>
      </c>
      <c r="AK87">
        <v>9.6032786885245898</v>
      </c>
      <c r="AL87">
        <v>9.2459016393442592</v>
      </c>
      <c r="AM87">
        <v>9.1901639344262307</v>
      </c>
      <c r="AN87">
        <v>9.1311475409836103</v>
      </c>
      <c r="AO87">
        <v>8.9147540983606604</v>
      </c>
      <c r="AP87">
        <v>8.7278688524590198</v>
      </c>
      <c r="AQ87">
        <v>8.6196721311475404</v>
      </c>
      <c r="AR87">
        <v>8.4819672131147605</v>
      </c>
      <c r="AS87">
        <v>8.29508196721312</v>
      </c>
      <c r="AT87">
        <v>8.3114754098360706</v>
      </c>
      <c r="AU87">
        <v>8.3672131147540991</v>
      </c>
      <c r="AV87">
        <v>8.2262295081967203</v>
      </c>
      <c r="AW87">
        <v>8.1901639344262307</v>
      </c>
      <c r="AX87">
        <v>8.3606557377049207</v>
      </c>
      <c r="AY87">
        <v>8.0262295081967192</v>
      </c>
      <c r="AZ87">
        <v>7.9398907103825103</v>
      </c>
      <c r="BA87">
        <v>6.6229508196721296</v>
      </c>
    </row>
    <row r="88" spans="1:53" x14ac:dyDescent="0.25">
      <c r="A88">
        <v>13</v>
      </c>
      <c r="B88">
        <v>507.40589999999997</v>
      </c>
      <c r="D88">
        <v>37.344262295081997</v>
      </c>
      <c r="E88">
        <v>39.114754098360699</v>
      </c>
      <c r="F88">
        <v>39.255737704917998</v>
      </c>
      <c r="G88">
        <v>38.672131147541002</v>
      </c>
      <c r="H88">
        <v>36.799999999999997</v>
      </c>
      <c r="I88">
        <v>34.288524590163902</v>
      </c>
      <c r="J88">
        <v>31.737704918032801</v>
      </c>
      <c r="K88">
        <v>29.721311475409799</v>
      </c>
      <c r="L88">
        <v>27.331147540983601</v>
      </c>
      <c r="M88">
        <v>25.2950819672131</v>
      </c>
      <c r="N88">
        <v>24.449180327868898</v>
      </c>
      <c r="O88">
        <v>22.573770491803302</v>
      </c>
      <c r="P88">
        <v>20.944262295082002</v>
      </c>
      <c r="Q88">
        <v>20.068852459016401</v>
      </c>
      <c r="R88">
        <v>18.980327868852498</v>
      </c>
      <c r="S88">
        <v>17.7901639344262</v>
      </c>
      <c r="T88">
        <v>16.836065573770501</v>
      </c>
      <c r="U88">
        <v>15.878688524590199</v>
      </c>
      <c r="V88">
        <v>14.990163934426199</v>
      </c>
      <c r="W88">
        <v>14.3081967213115</v>
      </c>
      <c r="X88">
        <v>13.7213114754098</v>
      </c>
      <c r="Y88">
        <v>13.0688524590164</v>
      </c>
      <c r="Z88">
        <v>12.4491803278689</v>
      </c>
      <c r="AA88">
        <v>11.924590163934401</v>
      </c>
      <c r="AB88">
        <v>11.180327868852499</v>
      </c>
      <c r="AC88">
        <v>10.4426229508197</v>
      </c>
      <c r="AD88">
        <v>9.8688524590164004</v>
      </c>
      <c r="AE88">
        <v>9.4131147540983608</v>
      </c>
      <c r="AF88">
        <v>9.0196721311475407</v>
      </c>
      <c r="AG88">
        <v>8.5540983606557397</v>
      </c>
      <c r="AH88">
        <v>8.34426229508197</v>
      </c>
      <c r="AI88">
        <v>8.1311475409836103</v>
      </c>
      <c r="AJ88">
        <v>8.0360655737704896</v>
      </c>
      <c r="AK88">
        <v>7.7311475409836099</v>
      </c>
      <c r="AL88">
        <v>7.7081967213114799</v>
      </c>
      <c r="AM88">
        <v>7.49180327868853</v>
      </c>
      <c r="AN88">
        <v>7.2590163934426197</v>
      </c>
      <c r="AO88">
        <v>6.8655737704917996</v>
      </c>
      <c r="AP88">
        <v>6.6032786885245898</v>
      </c>
      <c r="AQ88">
        <v>6.4688524590163903</v>
      </c>
      <c r="AR88">
        <v>6.3016393442623002</v>
      </c>
      <c r="AS88">
        <v>6.0885245901639404</v>
      </c>
      <c r="AT88">
        <v>6.0196721311475399</v>
      </c>
      <c r="AU88">
        <v>5.9147540983606604</v>
      </c>
      <c r="AV88">
        <v>5.75737704918033</v>
      </c>
      <c r="AW88">
        <v>5.6688524590163896</v>
      </c>
      <c r="AX88">
        <v>5.5442622950819702</v>
      </c>
      <c r="AY88">
        <v>5.4852459016393498</v>
      </c>
      <c r="AZ88">
        <v>5.34426229508197</v>
      </c>
      <c r="BA88">
        <v>5.5409836065573801</v>
      </c>
    </row>
    <row r="89" spans="1:53" x14ac:dyDescent="0.25">
      <c r="A89">
        <v>14</v>
      </c>
      <c r="B89">
        <v>536.98850000000004</v>
      </c>
      <c r="D89">
        <v>35.311475409836099</v>
      </c>
      <c r="E89">
        <v>36.497267759562803</v>
      </c>
      <c r="F89">
        <v>36.203278688524598</v>
      </c>
      <c r="G89">
        <v>35.609836065573802</v>
      </c>
      <c r="H89">
        <v>33.173770491803303</v>
      </c>
      <c r="I89">
        <v>31.508196721311499</v>
      </c>
      <c r="J89">
        <v>28.7540983606557</v>
      </c>
      <c r="K89">
        <v>26.583606557377099</v>
      </c>
      <c r="L89">
        <v>23.8885245901639</v>
      </c>
      <c r="M89">
        <v>21.770491803278698</v>
      </c>
      <c r="N89">
        <v>20.596721311475399</v>
      </c>
      <c r="O89">
        <v>18.934426229508201</v>
      </c>
      <c r="P89">
        <v>17.055737704917998</v>
      </c>
      <c r="Q89">
        <v>16.177049180327899</v>
      </c>
      <c r="R89">
        <v>15.045901639344301</v>
      </c>
      <c r="S89">
        <v>13.6459016393443</v>
      </c>
      <c r="T89">
        <v>12.750819672131099</v>
      </c>
      <c r="U89">
        <v>11.7081967213115</v>
      </c>
      <c r="V89">
        <v>10.3901639344262</v>
      </c>
      <c r="W89">
        <v>9.8491803278688508</v>
      </c>
      <c r="X89">
        <v>9.1344262295082004</v>
      </c>
      <c r="Y89">
        <v>8.6262295081967206</v>
      </c>
      <c r="Z89">
        <v>8.4852459016393507</v>
      </c>
      <c r="AA89">
        <v>8.4098360655737707</v>
      </c>
      <c r="AB89">
        <v>7.7901639344262303</v>
      </c>
      <c r="AC89">
        <v>7.5278688524590196</v>
      </c>
      <c r="AD89">
        <v>7.1213114754098399</v>
      </c>
      <c r="AE89">
        <v>6.9213114754098397</v>
      </c>
      <c r="AF89">
        <v>6.6459016393442596</v>
      </c>
      <c r="AG89">
        <v>6.5836065573770499</v>
      </c>
      <c r="AH89">
        <v>6.3475409836065602</v>
      </c>
      <c r="AI89">
        <v>6.0885245901639404</v>
      </c>
      <c r="AJ89">
        <v>5.7377049180327901</v>
      </c>
      <c r="AK89">
        <v>5.6163934426229503</v>
      </c>
      <c r="AL89">
        <v>5.3606557377049198</v>
      </c>
      <c r="AM89">
        <v>5.3049180327868903</v>
      </c>
      <c r="AN89">
        <v>5.2327868852458996</v>
      </c>
      <c r="AO89">
        <v>5.2491803278688502</v>
      </c>
      <c r="AP89">
        <v>5.0360655737704896</v>
      </c>
      <c r="AQ89">
        <v>5.02295081967213</v>
      </c>
      <c r="AR89">
        <v>4.7901639344262303</v>
      </c>
      <c r="AS89">
        <v>4.7540983606557399</v>
      </c>
      <c r="AT89">
        <v>4.8196721311475397</v>
      </c>
      <c r="AU89">
        <v>4.9639344262295104</v>
      </c>
      <c r="AV89">
        <v>4.9213114754098397</v>
      </c>
      <c r="AW89">
        <v>4.9639344262295104</v>
      </c>
      <c r="AX89">
        <v>5.0491803278688501</v>
      </c>
      <c r="AY89">
        <v>4.8885245901639403</v>
      </c>
      <c r="AZ89">
        <v>4.7595628415300499</v>
      </c>
      <c r="BA89">
        <v>4.4590163934426199</v>
      </c>
    </row>
    <row r="90" spans="1:53" x14ac:dyDescent="0.25">
      <c r="A90">
        <v>15</v>
      </c>
      <c r="B90">
        <v>489.39909999999998</v>
      </c>
      <c r="D90">
        <v>36.557377049180303</v>
      </c>
      <c r="E90">
        <v>37.661202185792398</v>
      </c>
      <c r="F90">
        <v>35.711475409836098</v>
      </c>
      <c r="G90">
        <v>34.590163934426201</v>
      </c>
      <c r="H90">
        <v>32.737704918032797</v>
      </c>
      <c r="I90">
        <v>31.373770491803299</v>
      </c>
      <c r="J90">
        <v>30.524590163934398</v>
      </c>
      <c r="K90">
        <v>28.478688524590201</v>
      </c>
      <c r="L90">
        <v>26.990163934426199</v>
      </c>
      <c r="M90">
        <v>25.708196721311499</v>
      </c>
      <c r="N90">
        <v>24.354098360655701</v>
      </c>
      <c r="O90">
        <v>23.078688524590198</v>
      </c>
      <c r="P90">
        <v>21.868852459016399</v>
      </c>
      <c r="Q90">
        <v>20.967213114754099</v>
      </c>
      <c r="R90">
        <v>19.895081967213098</v>
      </c>
      <c r="S90">
        <v>18.459016393442599</v>
      </c>
      <c r="T90">
        <v>17.688524590163901</v>
      </c>
      <c r="U90">
        <v>16.8032786885246</v>
      </c>
      <c r="V90">
        <v>15.7967213114754</v>
      </c>
      <c r="W90">
        <v>14.9704918032787</v>
      </c>
      <c r="X90">
        <v>14.2590163934426</v>
      </c>
      <c r="Y90">
        <v>13.563934426229499</v>
      </c>
      <c r="Z90">
        <v>13.1147540983607</v>
      </c>
      <c r="AA90">
        <v>12.744262295082001</v>
      </c>
      <c r="AB90">
        <v>12.216393442623</v>
      </c>
      <c r="AC90">
        <v>11.8950819672131</v>
      </c>
      <c r="AD90">
        <v>11.403278688524599</v>
      </c>
      <c r="AE90">
        <v>10.9081967213115</v>
      </c>
      <c r="AF90">
        <v>10.340983606557399</v>
      </c>
      <c r="AG90">
        <v>10.009836065573801</v>
      </c>
      <c r="AH90">
        <v>9.5180327868852501</v>
      </c>
      <c r="AI90">
        <v>9.2524590163934501</v>
      </c>
      <c r="AJ90">
        <v>9.1540983606557393</v>
      </c>
      <c r="AK90">
        <v>8.9278688524590208</v>
      </c>
      <c r="AL90">
        <v>8.6131147540983601</v>
      </c>
      <c r="AM90">
        <v>8.5672131147541002</v>
      </c>
      <c r="AN90">
        <v>8.4491803278688504</v>
      </c>
      <c r="AO90">
        <v>8.3475409836065602</v>
      </c>
      <c r="AP90">
        <v>8.2327868852459005</v>
      </c>
      <c r="AQ90">
        <v>8.1901639344262307</v>
      </c>
      <c r="AR90">
        <v>8.0327868852458995</v>
      </c>
      <c r="AS90">
        <v>7.7770491803278698</v>
      </c>
      <c r="AT90">
        <v>7.5540983606557397</v>
      </c>
      <c r="AU90">
        <v>7.4655737704918002</v>
      </c>
      <c r="AV90">
        <v>7.3245901639344302</v>
      </c>
      <c r="AW90">
        <v>7.1639344262295097</v>
      </c>
      <c r="AX90">
        <v>7.1180327868852498</v>
      </c>
      <c r="AY90">
        <v>6.9803278688524601</v>
      </c>
      <c r="AZ90">
        <v>6.8032786885245899</v>
      </c>
      <c r="BA90">
        <v>6.8196721311475397</v>
      </c>
    </row>
    <row r="91" spans="1:53" x14ac:dyDescent="0.25">
      <c r="A91">
        <v>16</v>
      </c>
      <c r="B91">
        <v>471.39229999999998</v>
      </c>
      <c r="D91">
        <v>40.983606557377101</v>
      </c>
      <c r="E91">
        <v>40.6284153005465</v>
      </c>
      <c r="F91">
        <v>40.314754098360702</v>
      </c>
      <c r="G91">
        <v>39.085245901639297</v>
      </c>
      <c r="H91">
        <v>38.396721311475403</v>
      </c>
      <c r="I91">
        <v>37.081967213114801</v>
      </c>
      <c r="J91">
        <v>35.072131147541</v>
      </c>
      <c r="K91">
        <v>33.5180327868853</v>
      </c>
      <c r="L91">
        <v>32.108196721311501</v>
      </c>
      <c r="M91">
        <v>29.613114754098401</v>
      </c>
      <c r="N91">
        <v>27.727868852459</v>
      </c>
      <c r="O91">
        <v>26.006557377049202</v>
      </c>
      <c r="P91">
        <v>24.085245901639301</v>
      </c>
      <c r="Q91">
        <v>22.4</v>
      </c>
      <c r="R91">
        <v>21.1245901639344</v>
      </c>
      <c r="S91">
        <v>19.819672131147499</v>
      </c>
      <c r="T91">
        <v>18.583606557377099</v>
      </c>
      <c r="U91">
        <v>17.737704918032801</v>
      </c>
      <c r="V91">
        <v>16.862295081967201</v>
      </c>
      <c r="W91">
        <v>16.019672131147502</v>
      </c>
      <c r="X91">
        <v>15.2786885245902</v>
      </c>
      <c r="Y91">
        <v>14.6295081967213</v>
      </c>
      <c r="Z91">
        <v>13.7639344262295</v>
      </c>
      <c r="AA91">
        <v>13.180327868852499</v>
      </c>
      <c r="AB91">
        <v>12.6229508196721</v>
      </c>
      <c r="AC91">
        <v>11.9737704918033</v>
      </c>
      <c r="AD91">
        <v>11.275409836065601</v>
      </c>
      <c r="AE91">
        <v>10.8590163934426</v>
      </c>
      <c r="AF91">
        <v>10.2295081967213</v>
      </c>
      <c r="AG91">
        <v>9.7836065573770501</v>
      </c>
      <c r="AH91">
        <v>9.5606557377049199</v>
      </c>
      <c r="AI91">
        <v>9.3704918032786892</v>
      </c>
      <c r="AJ91">
        <v>9.3016393442623002</v>
      </c>
      <c r="AK91">
        <v>9.2754098360655703</v>
      </c>
      <c r="AL91">
        <v>9.1672131147540998</v>
      </c>
      <c r="AM91">
        <v>9.0786885245901701</v>
      </c>
      <c r="AN91">
        <v>9.0557377049180303</v>
      </c>
      <c r="AO91">
        <v>8.82950819672131</v>
      </c>
      <c r="AP91">
        <v>8.7737704918032797</v>
      </c>
      <c r="AQ91">
        <v>8.7967213114754106</v>
      </c>
      <c r="AR91">
        <v>8.7836065573770501</v>
      </c>
      <c r="AS91">
        <v>8.7344262295082</v>
      </c>
      <c r="AT91">
        <v>8.7639344262295094</v>
      </c>
      <c r="AU91">
        <v>8.6590163934426201</v>
      </c>
      <c r="AV91">
        <v>8.3836065573770497</v>
      </c>
      <c r="AW91">
        <v>7.9639344262295104</v>
      </c>
      <c r="AX91">
        <v>7.4754098360655696</v>
      </c>
      <c r="AY91">
        <v>6.8459016393442598</v>
      </c>
      <c r="AZ91">
        <v>6.2076502732240399</v>
      </c>
      <c r="BA91">
        <v>5.5081967213114797</v>
      </c>
    </row>
    <row r="92" spans="1:53" x14ac:dyDescent="0.25">
      <c r="A92">
        <v>17</v>
      </c>
      <c r="B92">
        <v>504.83350000000002</v>
      </c>
      <c r="D92">
        <v>49.0983606557377</v>
      </c>
      <c r="E92">
        <v>51.633879781420802</v>
      </c>
      <c r="F92">
        <v>48.213114754098399</v>
      </c>
      <c r="G92">
        <v>46.1868852459016</v>
      </c>
      <c r="H92">
        <v>42.554098360655701</v>
      </c>
      <c r="I92">
        <v>38.583606557377102</v>
      </c>
      <c r="J92">
        <v>34.652459016393401</v>
      </c>
      <c r="K92">
        <v>30.436065573770499</v>
      </c>
      <c r="L92">
        <v>27.921311475409802</v>
      </c>
      <c r="M92">
        <v>25.524590163934398</v>
      </c>
      <c r="N92">
        <v>23.862295081967201</v>
      </c>
      <c r="O92">
        <v>23.078688524590198</v>
      </c>
      <c r="P92">
        <v>23.681967213114799</v>
      </c>
      <c r="Q92">
        <v>22.413114754098402</v>
      </c>
      <c r="R92">
        <v>21.4688524590164</v>
      </c>
      <c r="S92">
        <v>20.075409836065599</v>
      </c>
      <c r="T92">
        <v>18.626229508196701</v>
      </c>
      <c r="U92">
        <v>17.413114754098402</v>
      </c>
      <c r="V92">
        <v>16.2360655737705</v>
      </c>
      <c r="W92">
        <v>15.1770491803279</v>
      </c>
      <c r="X92">
        <v>14.563934426229499</v>
      </c>
      <c r="Y92">
        <v>13.672131147541</v>
      </c>
      <c r="Z92">
        <v>13.009836065573801</v>
      </c>
      <c r="AA92">
        <v>12.459016393442599</v>
      </c>
      <c r="AB92">
        <v>11.836065573770499</v>
      </c>
      <c r="AC92">
        <v>11.2524590163934</v>
      </c>
      <c r="AD92">
        <v>10.9803278688525</v>
      </c>
      <c r="AE92">
        <v>10.485245901639299</v>
      </c>
      <c r="AF92">
        <v>9.9540983606557401</v>
      </c>
      <c r="AG92">
        <v>9.5442622950819693</v>
      </c>
      <c r="AH92">
        <v>9.2327868852459005</v>
      </c>
      <c r="AI92">
        <v>9.0098360655737704</v>
      </c>
      <c r="AJ92">
        <v>8.6393442622950793</v>
      </c>
      <c r="AK92">
        <v>8.4622950819672091</v>
      </c>
      <c r="AL92">
        <v>8.1573770491803295</v>
      </c>
      <c r="AM92">
        <v>7.8098360655737702</v>
      </c>
      <c r="AN92">
        <v>7.4262295081967196</v>
      </c>
      <c r="AO92">
        <v>7.2098360655737697</v>
      </c>
      <c r="AP92">
        <v>6.6131147540983601</v>
      </c>
      <c r="AQ92">
        <v>6.4163934426229501</v>
      </c>
      <c r="AR92">
        <v>6.1639344262295097</v>
      </c>
      <c r="AS92">
        <v>5.9377049180327903</v>
      </c>
      <c r="AT92">
        <v>5.7672131147541004</v>
      </c>
      <c r="AU92">
        <v>5.9901639344262296</v>
      </c>
      <c r="AV92">
        <v>5.65573770491803</v>
      </c>
      <c r="AW92">
        <v>5.7049180327868898</v>
      </c>
      <c r="AX92">
        <v>5.6163934426229503</v>
      </c>
      <c r="AY92">
        <v>5.7770491803278698</v>
      </c>
      <c r="AZ92">
        <v>6.0655737704917998</v>
      </c>
      <c r="BA92">
        <v>6.6393442622950802</v>
      </c>
    </row>
    <row r="93" spans="1:53" x14ac:dyDescent="0.25">
      <c r="A93">
        <v>18</v>
      </c>
      <c r="B93">
        <v>526.05579999999998</v>
      </c>
      <c r="D93">
        <v>56.524590163934398</v>
      </c>
      <c r="E93">
        <v>55.049180327868903</v>
      </c>
      <c r="F93">
        <v>50.265573770491798</v>
      </c>
      <c r="G93">
        <v>46.718032786885203</v>
      </c>
      <c r="H93">
        <v>41.688524590163901</v>
      </c>
      <c r="I93">
        <v>37.9737704918033</v>
      </c>
      <c r="J93">
        <v>35.226229508196703</v>
      </c>
      <c r="K93">
        <v>32.547540983606602</v>
      </c>
      <c r="L93">
        <v>29.649180327868901</v>
      </c>
      <c r="M93">
        <v>27.668852459016399</v>
      </c>
      <c r="N93">
        <v>25.436065573770499</v>
      </c>
      <c r="O93">
        <v>22.747540983606601</v>
      </c>
      <c r="P93">
        <v>20.731147540983599</v>
      </c>
      <c r="Q93">
        <v>19.226229508196699</v>
      </c>
      <c r="R93">
        <v>17.872131147541001</v>
      </c>
      <c r="S93">
        <v>16.770491803278698</v>
      </c>
      <c r="T93">
        <v>16.219672131147501</v>
      </c>
      <c r="U93">
        <v>15.3639344262295</v>
      </c>
      <c r="V93">
        <v>14.6655737704918</v>
      </c>
      <c r="W93">
        <v>13.983606557377099</v>
      </c>
      <c r="X93">
        <v>13.2590163934426</v>
      </c>
      <c r="Y93">
        <v>12.626229508196699</v>
      </c>
      <c r="Z93">
        <v>12.065573770491801</v>
      </c>
      <c r="AA93">
        <v>11.5311475409836</v>
      </c>
      <c r="AB93">
        <v>11.032786885245899</v>
      </c>
      <c r="AC93">
        <v>10.655737704918</v>
      </c>
      <c r="AD93">
        <v>10.3213114754098</v>
      </c>
      <c r="AE93">
        <v>9.9672131147541005</v>
      </c>
      <c r="AF93">
        <v>9.6295081967213108</v>
      </c>
      <c r="AG93">
        <v>9.4459016393442603</v>
      </c>
      <c r="AH93">
        <v>9.2360655737704906</v>
      </c>
      <c r="AI93">
        <v>9.0196721311475407</v>
      </c>
      <c r="AJ93">
        <v>8.9672131147541005</v>
      </c>
      <c r="AK93">
        <v>8.9573770491803302</v>
      </c>
      <c r="AL93">
        <v>8.9278688524590208</v>
      </c>
      <c r="AM93">
        <v>8.7245901639344297</v>
      </c>
      <c r="AN93">
        <v>8.6885445921639395</v>
      </c>
      <c r="AO93">
        <v>8.6557397069180304</v>
      </c>
      <c r="AP93">
        <v>8.6491823298688502</v>
      </c>
      <c r="AQ93">
        <v>8.6528610183877301</v>
      </c>
      <c r="AR93">
        <v>8.6069593790434702</v>
      </c>
      <c r="AS93">
        <v>8.6528410163877307</v>
      </c>
      <c r="AT93">
        <v>8.3840065573713307</v>
      </c>
      <c r="AU93">
        <v>8.0954819672073999</v>
      </c>
      <c r="AV93">
        <v>7.6950819672131203</v>
      </c>
      <c r="AW93">
        <v>7.6262295081967197</v>
      </c>
      <c r="AX93">
        <v>7.4655537704918</v>
      </c>
      <c r="AY93">
        <v>7.2196521311475399</v>
      </c>
      <c r="AZ93">
        <v>7.25133278688525</v>
      </c>
      <c r="BA93">
        <v>6.3934426229508201</v>
      </c>
    </row>
    <row r="94" spans="1:53" x14ac:dyDescent="0.25">
      <c r="A94">
        <v>19</v>
      </c>
      <c r="B94">
        <v>505.47660000000002</v>
      </c>
      <c r="D94">
        <v>47.688524590163901</v>
      </c>
      <c r="E94">
        <v>47.573770491803302</v>
      </c>
      <c r="F94">
        <v>45.072131147541</v>
      </c>
      <c r="G94">
        <v>42.308196721311504</v>
      </c>
      <c r="H94">
        <v>39.872131147540998</v>
      </c>
      <c r="I94">
        <v>35.970491803278698</v>
      </c>
      <c r="J94">
        <v>32.367213114754101</v>
      </c>
      <c r="K94">
        <v>29.429508196721301</v>
      </c>
      <c r="L94">
        <v>26.983606557377101</v>
      </c>
      <c r="M94">
        <v>24.514754098360701</v>
      </c>
      <c r="N94">
        <v>22.2229508196721</v>
      </c>
      <c r="O94">
        <v>20.845901639344302</v>
      </c>
      <c r="P94">
        <v>19.216393442623001</v>
      </c>
      <c r="Q94">
        <v>18.0983606557377</v>
      </c>
      <c r="R94">
        <v>16.695081967213099</v>
      </c>
      <c r="S94">
        <v>15.668852459016399</v>
      </c>
      <c r="T94">
        <v>14.367213114754099</v>
      </c>
      <c r="U94">
        <v>13.383606557377099</v>
      </c>
      <c r="V94">
        <v>12.1967213114754</v>
      </c>
      <c r="W94">
        <v>11.4754098360656</v>
      </c>
      <c r="X94">
        <v>10.5868852459016</v>
      </c>
      <c r="Y94">
        <v>10.052459016393399</v>
      </c>
      <c r="Z94">
        <v>9.4295081967213097</v>
      </c>
      <c r="AA94">
        <v>9.1278688524590201</v>
      </c>
      <c r="AB94">
        <v>8.7377049180327901</v>
      </c>
      <c r="AC94">
        <v>8.5868852459016392</v>
      </c>
      <c r="AD94">
        <v>8.2426229508196691</v>
      </c>
      <c r="AE94">
        <v>7.9442622950819697</v>
      </c>
      <c r="AF94">
        <v>7.6360655737704901</v>
      </c>
      <c r="AG94">
        <v>7.4688524590164</v>
      </c>
      <c r="AH94">
        <v>7.1540983606557402</v>
      </c>
      <c r="AI94">
        <v>7.0426229508196698</v>
      </c>
      <c r="AJ94">
        <v>6.8852459016393501</v>
      </c>
      <c r="AK94">
        <v>6.7049180327868898</v>
      </c>
      <c r="AL94">
        <v>6.5836065573770499</v>
      </c>
      <c r="AM94">
        <v>6.3672131147541</v>
      </c>
      <c r="AN94">
        <v>6.2163954426229502</v>
      </c>
      <c r="AO94">
        <v>6.0918652786885303</v>
      </c>
      <c r="AP94">
        <v>6.1017413442623001</v>
      </c>
      <c r="AQ94">
        <v>5.9806298688524597</v>
      </c>
      <c r="AR94">
        <v>5.9347502295082002</v>
      </c>
      <c r="AS94">
        <v>5.8462236393442604</v>
      </c>
      <c r="AT94">
        <v>5.84616363934426</v>
      </c>
      <c r="AU94">
        <v>5.6854679016393499</v>
      </c>
      <c r="AV94">
        <v>5.5147760983606604</v>
      </c>
      <c r="AW94">
        <v>5.4655737704918002</v>
      </c>
      <c r="AX94">
        <v>5.4590163934426199</v>
      </c>
      <c r="AY94">
        <v>5.4393442622950801</v>
      </c>
      <c r="AZ94">
        <v>5.4863387978142102</v>
      </c>
      <c r="BA94">
        <v>5.5409836065573801</v>
      </c>
    </row>
    <row r="95" spans="1:53" x14ac:dyDescent="0.25">
      <c r="A95">
        <v>20</v>
      </c>
      <c r="B95">
        <v>526.69889999999998</v>
      </c>
      <c r="D95">
        <v>42.934426229508198</v>
      </c>
      <c r="E95">
        <v>51.125683060109303</v>
      </c>
      <c r="F95">
        <v>51.429508196721301</v>
      </c>
      <c r="G95">
        <v>51.445901639344299</v>
      </c>
      <c r="H95">
        <v>49.655737704918003</v>
      </c>
      <c r="I95">
        <v>46.311475409836099</v>
      </c>
      <c r="J95">
        <v>42.4196721311475</v>
      </c>
      <c r="K95">
        <v>39.275409836065599</v>
      </c>
      <c r="L95">
        <v>36.908196721311498</v>
      </c>
      <c r="M95">
        <v>33.255737704917998</v>
      </c>
      <c r="N95">
        <v>30.731147540983599</v>
      </c>
      <c r="O95">
        <v>28.636065573770502</v>
      </c>
      <c r="P95">
        <v>26.908196721311501</v>
      </c>
      <c r="Q95">
        <v>25.163934426229499</v>
      </c>
      <c r="R95">
        <v>23.8</v>
      </c>
      <c r="S95">
        <v>22.363934426229498</v>
      </c>
      <c r="T95">
        <v>20.737704918032801</v>
      </c>
      <c r="U95">
        <v>19.344262295082</v>
      </c>
      <c r="V95">
        <v>18.255737704918001</v>
      </c>
      <c r="W95">
        <v>17.085245901639301</v>
      </c>
      <c r="X95">
        <v>16.137704918032799</v>
      </c>
      <c r="Y95">
        <v>15.3540983606557</v>
      </c>
      <c r="Z95">
        <v>14.1868852459016</v>
      </c>
      <c r="AA95">
        <v>13.1049180327869</v>
      </c>
      <c r="AB95">
        <v>12.311475409836101</v>
      </c>
      <c r="AC95">
        <v>11.6983606557377</v>
      </c>
      <c r="AD95">
        <v>11.2524590163934</v>
      </c>
      <c r="AE95">
        <v>10.8065573770492</v>
      </c>
      <c r="AF95">
        <v>10.3901639344262</v>
      </c>
      <c r="AG95">
        <v>10.1245901639344</v>
      </c>
      <c r="AH95">
        <v>9.8622950819672095</v>
      </c>
      <c r="AI95">
        <v>9.5475409836065595</v>
      </c>
      <c r="AJ95">
        <v>9.4098360655737707</v>
      </c>
      <c r="AK95">
        <v>9.2557377049180296</v>
      </c>
      <c r="AL95">
        <v>8.9016393442622999</v>
      </c>
      <c r="AM95">
        <v>8.5639344262295101</v>
      </c>
      <c r="AN95">
        <v>8.3737704918032794</v>
      </c>
      <c r="AO95">
        <v>8.2524590163934395</v>
      </c>
      <c r="AP95">
        <v>8.1901639344262307</v>
      </c>
      <c r="AQ95">
        <v>8.1278688524590201</v>
      </c>
      <c r="AR95">
        <v>8.1540983606557393</v>
      </c>
      <c r="AS95">
        <v>8.1114754098360695</v>
      </c>
      <c r="AT95">
        <v>8.0163934426229506</v>
      </c>
      <c r="AU95">
        <v>7.7049180327868898</v>
      </c>
      <c r="AV95">
        <v>7.4786885245901598</v>
      </c>
      <c r="AW95">
        <v>7.3672131147541</v>
      </c>
      <c r="AX95">
        <v>7.24262295081967</v>
      </c>
      <c r="AY95">
        <v>6.9967213114754099</v>
      </c>
      <c r="AZ95">
        <v>7.1420765027322402</v>
      </c>
      <c r="BA95">
        <v>6.6065573770491799</v>
      </c>
    </row>
    <row r="96" spans="1:53" x14ac:dyDescent="0.25">
      <c r="A96">
        <v>21</v>
      </c>
      <c r="B96">
        <v>495.83010000000002</v>
      </c>
      <c r="D96">
        <v>36.770491803278702</v>
      </c>
      <c r="E96">
        <v>43.661202185792398</v>
      </c>
      <c r="F96">
        <v>43.681967213114802</v>
      </c>
      <c r="G96">
        <v>44.6</v>
      </c>
      <c r="H96">
        <v>41.596721311475399</v>
      </c>
      <c r="I96">
        <v>38.8393442622951</v>
      </c>
      <c r="J96">
        <v>36.629508196721297</v>
      </c>
      <c r="K96">
        <v>33.209836065573803</v>
      </c>
      <c r="L96">
        <v>30.390163934426202</v>
      </c>
      <c r="M96">
        <v>29.075409836065599</v>
      </c>
      <c r="N96">
        <v>26.934426229508201</v>
      </c>
      <c r="O96">
        <v>25.426229508196698</v>
      </c>
      <c r="P96">
        <v>23.540983606557401</v>
      </c>
      <c r="Q96">
        <v>22.226229508196699</v>
      </c>
      <c r="R96">
        <v>20.960655737704901</v>
      </c>
      <c r="S96">
        <v>20.252459016393399</v>
      </c>
      <c r="T96">
        <v>18.2459016393443</v>
      </c>
      <c r="U96">
        <v>17.8655737704918</v>
      </c>
      <c r="V96">
        <v>16.675409836065601</v>
      </c>
      <c r="W96">
        <v>15.842622950819701</v>
      </c>
      <c r="X96">
        <v>14.711475409836099</v>
      </c>
      <c r="Y96">
        <v>14.4262295081967</v>
      </c>
      <c r="Z96">
        <v>13.8852459016393</v>
      </c>
      <c r="AA96">
        <v>13.288524590163901</v>
      </c>
      <c r="AB96">
        <v>12.727868852459</v>
      </c>
      <c r="AC96">
        <v>12.055737704918</v>
      </c>
      <c r="AD96">
        <v>11.5606557377049</v>
      </c>
      <c r="AE96">
        <v>10.8885245901639</v>
      </c>
      <c r="AF96">
        <v>10.436065573770501</v>
      </c>
      <c r="AG96">
        <v>9.8557377049180293</v>
      </c>
      <c r="AH96">
        <v>9.7606557377049192</v>
      </c>
      <c r="AI96">
        <v>9.4098360655737707</v>
      </c>
      <c r="AJ96">
        <v>9.1180327868852498</v>
      </c>
      <c r="AK96">
        <v>9.0754098360655799</v>
      </c>
      <c r="AL96">
        <v>9.0295081967213093</v>
      </c>
      <c r="AM96">
        <v>8.7344262295082</v>
      </c>
      <c r="AN96">
        <v>8.5573770491803298</v>
      </c>
      <c r="AO96">
        <v>8.6983606557377104</v>
      </c>
      <c r="AP96">
        <v>8.3573770491803305</v>
      </c>
      <c r="AQ96">
        <v>8.2262295081967203</v>
      </c>
      <c r="AR96">
        <v>8.0557377049180303</v>
      </c>
      <c r="AS96">
        <v>7.8426229508196696</v>
      </c>
      <c r="AT96">
        <v>7.5311475409836097</v>
      </c>
      <c r="AU96">
        <v>7.4557377049180298</v>
      </c>
      <c r="AV96">
        <v>7.3475409836065602</v>
      </c>
      <c r="AW96">
        <v>7.29508196721312</v>
      </c>
      <c r="AX96">
        <v>7.4786885245901704</v>
      </c>
      <c r="AY96">
        <v>7.3737704918032803</v>
      </c>
      <c r="AZ96">
        <v>7.30054644808743</v>
      </c>
      <c r="BA96">
        <v>7.0163934426229497</v>
      </c>
    </row>
    <row r="98" spans="1:53" x14ac:dyDescent="0.25">
      <c r="D98">
        <f>AVERAGE(D76:D96)</f>
        <v>37.814207650273225</v>
      </c>
      <c r="E98">
        <f t="shared" ref="E98:BA98" si="24">AVERAGE(E76:E96)</f>
        <v>39.219880301847532</v>
      </c>
      <c r="F98">
        <f t="shared" si="24"/>
        <v>38.405932864949264</v>
      </c>
      <c r="G98">
        <f t="shared" si="24"/>
        <v>37.829976580796263</v>
      </c>
      <c r="H98">
        <f t="shared" si="24"/>
        <v>36.279625292740043</v>
      </c>
      <c r="I98">
        <f t="shared" si="24"/>
        <v>34.466198282591748</v>
      </c>
      <c r="J98">
        <f t="shared" si="24"/>
        <v>32.559406713505076</v>
      </c>
      <c r="K98">
        <f t="shared" si="24"/>
        <v>30.75253708040594</v>
      </c>
      <c r="L98">
        <f t="shared" si="24"/>
        <v>29.020608899297432</v>
      </c>
      <c r="M98">
        <f t="shared" si="24"/>
        <v>27.409055425448877</v>
      </c>
      <c r="N98">
        <f t="shared" si="24"/>
        <v>25.945199063231854</v>
      </c>
      <c r="O98">
        <f t="shared" si="24"/>
        <v>24.55113192818111</v>
      </c>
      <c r="P98">
        <f t="shared" si="24"/>
        <v>23.118345042935214</v>
      </c>
      <c r="Q98">
        <f t="shared" si="24"/>
        <v>21.750663544106157</v>
      </c>
      <c r="R98">
        <f t="shared" si="24"/>
        <v>20.476658860265427</v>
      </c>
      <c r="S98">
        <f t="shared" si="24"/>
        <v>19.176736924277904</v>
      </c>
      <c r="T98">
        <f t="shared" si="24"/>
        <v>17.947697111631545</v>
      </c>
      <c r="U98">
        <f t="shared" si="24"/>
        <v>16.869633099141303</v>
      </c>
      <c r="V98">
        <f t="shared" si="24"/>
        <v>15.758313817330215</v>
      </c>
      <c r="W98">
        <f t="shared" si="24"/>
        <v>14.809836065573769</v>
      </c>
      <c r="X98">
        <f t="shared" si="24"/>
        <v>13.92864949258391</v>
      </c>
      <c r="Y98">
        <f t="shared" si="24"/>
        <v>13.22045277127244</v>
      </c>
      <c r="Z98">
        <f t="shared" si="24"/>
        <v>12.532396565183449</v>
      </c>
      <c r="AA98">
        <f t="shared" si="24"/>
        <v>11.964715066354417</v>
      </c>
      <c r="AB98">
        <f t="shared" si="24"/>
        <v>11.387978142076516</v>
      </c>
      <c r="AC98">
        <f t="shared" si="24"/>
        <v>10.928181108508971</v>
      </c>
      <c r="AD98">
        <f t="shared" si="24"/>
        <v>10.510226385636226</v>
      </c>
      <c r="AE98">
        <f t="shared" si="24"/>
        <v>10.154410616705693</v>
      </c>
      <c r="AF98">
        <f t="shared" si="24"/>
        <v>9.7628415300546401</v>
      </c>
      <c r="AG98">
        <f t="shared" si="24"/>
        <v>9.4640124902420002</v>
      </c>
      <c r="AH98">
        <f t="shared" si="24"/>
        <v>9.1698672911787682</v>
      </c>
      <c r="AI98">
        <f t="shared" si="24"/>
        <v>8.9088212334114054</v>
      </c>
      <c r="AJ98">
        <f t="shared" si="24"/>
        <v>8.6688524590163905</v>
      </c>
      <c r="AK98">
        <f t="shared" si="24"/>
        <v>8.4618266978922723</v>
      </c>
      <c r="AL98">
        <f t="shared" si="24"/>
        <v>8.3110070257611266</v>
      </c>
      <c r="AM98">
        <f t="shared" si="24"/>
        <v>8.1714285714285744</v>
      </c>
      <c r="AN98">
        <f t="shared" si="24"/>
        <v>8.0479323513832952</v>
      </c>
      <c r="AO98">
        <f t="shared" si="24"/>
        <v>7.9631568338188909</v>
      </c>
      <c r="AP98">
        <f t="shared" si="24"/>
        <v>7.8883734146151463</v>
      </c>
      <c r="AQ98">
        <f t="shared" si="24"/>
        <v>7.8100257175032413</v>
      </c>
      <c r="AR98">
        <f t="shared" si="24"/>
        <v>7.7096364450598385</v>
      </c>
      <c r="AS98">
        <f t="shared" si="24"/>
        <v>7.6040928524587477</v>
      </c>
      <c r="AT98">
        <f t="shared" si="24"/>
        <v>7.4787200483994187</v>
      </c>
      <c r="AU98">
        <f t="shared" si="24"/>
        <v>7.3400764574548418</v>
      </c>
      <c r="AV98">
        <f t="shared" si="24"/>
        <v>7.1715857470726014</v>
      </c>
      <c r="AW98">
        <f t="shared" si="24"/>
        <v>7.1089773614363798</v>
      </c>
      <c r="AX98">
        <f t="shared" si="24"/>
        <v>6.9798585323965661</v>
      </c>
      <c r="AY98">
        <f t="shared" si="24"/>
        <v>6.7361425901639347</v>
      </c>
      <c r="AZ98">
        <f t="shared" si="24"/>
        <v>6.5901621883944843</v>
      </c>
      <c r="BA98">
        <f t="shared" si="24"/>
        <v>6.034347689305231</v>
      </c>
    </row>
    <row r="108" spans="1:53" x14ac:dyDescent="0.25">
      <c r="A108" t="s">
        <v>5</v>
      </c>
      <c r="B108">
        <v>532.94567218750001</v>
      </c>
    </row>
    <row r="109" spans="1:53" x14ac:dyDescent="0.25">
      <c r="D109">
        <v>31.019672131147551</v>
      </c>
      <c r="E109">
        <v>31.600546448087421</v>
      </c>
      <c r="F109">
        <v>31.474098360655752</v>
      </c>
      <c r="G109">
        <v>31.568196721311484</v>
      </c>
      <c r="H109">
        <v>31.083278688524594</v>
      </c>
      <c r="I109">
        <v>30.299016393442638</v>
      </c>
      <c r="J109">
        <v>29.332786885245902</v>
      </c>
      <c r="K109">
        <v>28.579344262295081</v>
      </c>
      <c r="L109">
        <v>27.579344262295091</v>
      </c>
      <c r="M109">
        <v>26.592131147540993</v>
      </c>
      <c r="N109">
        <v>25.569508196721319</v>
      </c>
      <c r="O109">
        <v>24.510819672131138</v>
      </c>
      <c r="P109">
        <v>23.088852459016387</v>
      </c>
      <c r="Q109">
        <v>21.647540983606547</v>
      </c>
      <c r="R109">
        <v>20.376393442622977</v>
      </c>
      <c r="S109">
        <v>19.062295081967207</v>
      </c>
      <c r="T109">
        <v>17.858688524590171</v>
      </c>
      <c r="U109">
        <v>16.686885245901639</v>
      </c>
      <c r="V109">
        <v>15.580655737704934</v>
      </c>
      <c r="W109">
        <v>14.57409836065573</v>
      </c>
      <c r="X109">
        <v>13.645245901639331</v>
      </c>
      <c r="Y109">
        <v>12.893114754098359</v>
      </c>
      <c r="Z109">
        <v>12.180327868852455</v>
      </c>
      <c r="AA109">
        <v>11.59311475409838</v>
      </c>
      <c r="AB109">
        <v>11.023278688524602</v>
      </c>
      <c r="AC109">
        <v>10.606885245901637</v>
      </c>
      <c r="AD109">
        <v>10.259016393442632</v>
      </c>
      <c r="AE109">
        <v>9.994754098360648</v>
      </c>
      <c r="AF109">
        <v>9.6698360655737652</v>
      </c>
      <c r="AG109">
        <v>9.414426229508198</v>
      </c>
      <c r="AH109">
        <v>9.1124590163934442</v>
      </c>
      <c r="AI109">
        <v>8.856065573770497</v>
      </c>
      <c r="AJ109">
        <v>8.5918032786885234</v>
      </c>
      <c r="AK109">
        <v>8.3121311475409847</v>
      </c>
      <c r="AL109">
        <v>8.2157377049180358</v>
      </c>
      <c r="AM109">
        <v>8.1383606557377064</v>
      </c>
      <c r="AN109">
        <v>8.0472131147541042</v>
      </c>
      <c r="AO109">
        <v>8.0075409836065514</v>
      </c>
      <c r="AP109">
        <v>8.0540983606557379</v>
      </c>
      <c r="AQ109">
        <v>7.9763934426229515</v>
      </c>
      <c r="AR109">
        <v>7.9222950819672109</v>
      </c>
      <c r="AS109">
        <v>7.8508196721311538</v>
      </c>
      <c r="AT109">
        <v>7.7186885245901689</v>
      </c>
      <c r="AU109">
        <v>7.5137704918032799</v>
      </c>
      <c r="AV109">
        <v>7.3819672131147538</v>
      </c>
      <c r="AW109">
        <v>7.3301639344262313</v>
      </c>
      <c r="AX109">
        <v>7.1327868852459035</v>
      </c>
      <c r="AY109">
        <v>6.8599998000000015</v>
      </c>
      <c r="AZ109">
        <v>6.6939887377049176</v>
      </c>
      <c r="BA109">
        <v>6.004917032786885</v>
      </c>
    </row>
    <row r="110" spans="1:53" x14ac:dyDescent="0.25">
      <c r="D110">
        <v>43.991058122205665</v>
      </c>
      <c r="E110">
        <v>46.146547441629437</v>
      </c>
      <c r="F110">
        <v>44.707600596125197</v>
      </c>
      <c r="G110">
        <v>43.522503725782414</v>
      </c>
      <c r="H110">
        <v>41.003576751117727</v>
      </c>
      <c r="I110">
        <v>38.254545454545472</v>
      </c>
      <c r="J110">
        <v>35.492697466467945</v>
      </c>
      <c r="K110">
        <v>32.728166915052185</v>
      </c>
      <c r="L110">
        <v>30.330849478390462</v>
      </c>
      <c r="M110">
        <v>28.15171385991059</v>
      </c>
      <c r="N110">
        <v>26.28673621460506</v>
      </c>
      <c r="O110">
        <v>24.587779433681092</v>
      </c>
      <c r="P110">
        <v>23.14515648286141</v>
      </c>
      <c r="Q110">
        <v>21.844411326378538</v>
      </c>
      <c r="R110">
        <v>20.567809239940395</v>
      </c>
      <c r="S110">
        <v>19.280774962742171</v>
      </c>
      <c r="T110">
        <v>18.028614008941879</v>
      </c>
      <c r="U110">
        <v>17.035767511177365</v>
      </c>
      <c r="V110">
        <v>15.91982116244411</v>
      </c>
      <c r="W110">
        <v>15.024143070044715</v>
      </c>
      <c r="X110">
        <v>14.186289120715346</v>
      </c>
      <c r="Y110">
        <v>13.518032786885241</v>
      </c>
      <c r="Z110">
        <v>12.852459016393443</v>
      </c>
      <c r="AA110">
        <v>12.302533532041725</v>
      </c>
      <c r="AB110">
        <v>11.719523099850987</v>
      </c>
      <c r="AC110">
        <v>11.220268256333824</v>
      </c>
      <c r="AD110">
        <v>10.73859910581222</v>
      </c>
      <c r="AE110">
        <v>10.299552906110279</v>
      </c>
      <c r="AF110">
        <v>9.8473919523099873</v>
      </c>
      <c r="AG110">
        <v>9.5090909090909079</v>
      </c>
      <c r="AH110">
        <v>9.2220566318926949</v>
      </c>
      <c r="AI110">
        <v>8.9567809239940441</v>
      </c>
      <c r="AJ110">
        <v>8.7388971684053658</v>
      </c>
      <c r="AK110">
        <v>8.5979135618479887</v>
      </c>
      <c r="AL110">
        <v>8.3976154992548473</v>
      </c>
      <c r="AM110">
        <v>8.2014903129657295</v>
      </c>
      <c r="AN110">
        <v>8.0485862028643851</v>
      </c>
      <c r="AO110">
        <v>7.9228076067391973</v>
      </c>
      <c r="AP110">
        <v>7.7377143727600588</v>
      </c>
      <c r="AQ110">
        <v>7.6587823310307774</v>
      </c>
      <c r="AR110">
        <v>7.5163104115076784</v>
      </c>
      <c r="AS110">
        <v>7.3797957436656541</v>
      </c>
      <c r="AT110">
        <v>7.260566888226009</v>
      </c>
      <c r="AU110">
        <v>7.1821727898653531</v>
      </c>
      <c r="AV110">
        <v>6.9803298688524622</v>
      </c>
      <c r="AW110">
        <v>6.9078986587183326</v>
      </c>
      <c r="AX110">
        <v>6.840832757078986</v>
      </c>
      <c r="AY110">
        <v>6.6235451266766034</v>
      </c>
      <c r="AZ110">
        <v>6.495774416294088</v>
      </c>
      <c r="BA110">
        <v>6.0611028315946358</v>
      </c>
    </row>
    <row r="111" spans="1:53" x14ac:dyDescent="0.25">
      <c r="C111" t="s">
        <v>30</v>
      </c>
      <c r="D111">
        <f>AVERAGE(D109:D110)</f>
        <v>37.505365126676608</v>
      </c>
      <c r="E111">
        <f t="shared" ref="E111:BA111" si="25">AVERAGE(E109:E110)</f>
        <v>38.873546944858433</v>
      </c>
      <c r="F111">
        <f t="shared" si="25"/>
        <v>38.090849478390474</v>
      </c>
      <c r="G111">
        <f t="shared" si="25"/>
        <v>37.545350223546947</v>
      </c>
      <c r="H111">
        <f t="shared" si="25"/>
        <v>36.04342771982116</v>
      </c>
      <c r="I111">
        <f t="shared" si="25"/>
        <v>34.276780923994053</v>
      </c>
      <c r="J111">
        <f t="shared" si="25"/>
        <v>32.41274217585692</v>
      </c>
      <c r="K111">
        <f t="shared" si="25"/>
        <v>30.653755588673633</v>
      </c>
      <c r="L111">
        <f t="shared" si="25"/>
        <v>28.955096870342778</v>
      </c>
      <c r="M111">
        <f t="shared" si="25"/>
        <v>27.371922503725791</v>
      </c>
      <c r="N111">
        <f t="shared" si="25"/>
        <v>25.92812220566319</v>
      </c>
      <c r="O111">
        <f t="shared" si="25"/>
        <v>24.549299552906113</v>
      </c>
      <c r="P111">
        <f t="shared" si="25"/>
        <v>23.117004470938898</v>
      </c>
      <c r="Q111">
        <f t="shared" si="25"/>
        <v>21.74597615499254</v>
      </c>
      <c r="R111">
        <f t="shared" si="25"/>
        <v>20.472101341281686</v>
      </c>
      <c r="S111">
        <f t="shared" si="25"/>
        <v>19.171535022354689</v>
      </c>
      <c r="T111">
        <f t="shared" si="25"/>
        <v>17.943651266766025</v>
      </c>
      <c r="U111">
        <f t="shared" si="25"/>
        <v>16.861326378539502</v>
      </c>
      <c r="V111">
        <f t="shared" si="25"/>
        <v>15.750238450074523</v>
      </c>
      <c r="W111">
        <f t="shared" si="25"/>
        <v>14.799120715350224</v>
      </c>
      <c r="X111">
        <f t="shared" si="25"/>
        <v>13.915767511177339</v>
      </c>
      <c r="Y111">
        <f t="shared" si="25"/>
        <v>13.205573770491799</v>
      </c>
      <c r="Z111">
        <f t="shared" si="25"/>
        <v>12.516393442622949</v>
      </c>
      <c r="AA111">
        <f t="shared" si="25"/>
        <v>11.947824143070052</v>
      </c>
      <c r="AB111">
        <f t="shared" si="25"/>
        <v>11.371400894187794</v>
      </c>
      <c r="AC111">
        <f t="shared" si="25"/>
        <v>10.913576751117731</v>
      </c>
      <c r="AD111">
        <f t="shared" si="25"/>
        <v>10.498807749627426</v>
      </c>
      <c r="AE111">
        <f t="shared" si="25"/>
        <v>10.147153502235463</v>
      </c>
      <c r="AF111">
        <f t="shared" si="25"/>
        <v>9.7586140089418762</v>
      </c>
      <c r="AG111">
        <f t="shared" si="25"/>
        <v>9.4617585692995529</v>
      </c>
      <c r="AH111">
        <f t="shared" si="25"/>
        <v>9.1672578241430696</v>
      </c>
      <c r="AI111">
        <f t="shared" si="25"/>
        <v>8.9064232488822697</v>
      </c>
      <c r="AJ111">
        <f t="shared" si="25"/>
        <v>8.6653502235469446</v>
      </c>
      <c r="AK111">
        <f t="shared" si="25"/>
        <v>8.4550223546944867</v>
      </c>
      <c r="AL111">
        <f t="shared" si="25"/>
        <v>8.3066766020864407</v>
      </c>
      <c r="AM111">
        <f t="shared" si="25"/>
        <v>8.1699254843517188</v>
      </c>
      <c r="AN111">
        <f t="shared" si="25"/>
        <v>8.0478996588092446</v>
      </c>
      <c r="AO111">
        <f t="shared" si="25"/>
        <v>7.9651742951728739</v>
      </c>
      <c r="AP111">
        <f t="shared" si="25"/>
        <v>7.8959063667078979</v>
      </c>
      <c r="AQ111">
        <f t="shared" si="25"/>
        <v>7.817587886826864</v>
      </c>
      <c r="AR111">
        <f t="shared" si="25"/>
        <v>7.7193027467374442</v>
      </c>
      <c r="AS111">
        <f t="shared" si="25"/>
        <v>7.6153077078984044</v>
      </c>
      <c r="AT111">
        <f t="shared" si="25"/>
        <v>7.4896277064080889</v>
      </c>
      <c r="AU111">
        <f t="shared" si="25"/>
        <v>7.3479716408343165</v>
      </c>
      <c r="AV111">
        <f t="shared" si="25"/>
        <v>7.1811485409836084</v>
      </c>
      <c r="AW111">
        <f t="shared" si="25"/>
        <v>7.119031296572282</v>
      </c>
      <c r="AX111">
        <f t="shared" si="25"/>
        <v>6.9868098211624448</v>
      </c>
      <c r="AY111">
        <f t="shared" si="25"/>
        <v>6.741772463338302</v>
      </c>
      <c r="AZ111">
        <f t="shared" si="25"/>
        <v>6.5948815769995033</v>
      </c>
      <c r="BA111">
        <f t="shared" si="25"/>
        <v>6.03300993219076</v>
      </c>
    </row>
    <row r="113" spans="1:43" x14ac:dyDescent="0.25">
      <c r="A113" t="s">
        <v>6</v>
      </c>
      <c r="B113" t="s">
        <v>10</v>
      </c>
      <c r="D113">
        <v>1</v>
      </c>
      <c r="E113">
        <v>2</v>
      </c>
      <c r="F113">
        <v>3</v>
      </c>
      <c r="G113">
        <v>4</v>
      </c>
      <c r="H113">
        <v>5</v>
      </c>
      <c r="I113">
        <v>6</v>
      </c>
      <c r="J113">
        <v>7</v>
      </c>
      <c r="K113">
        <v>8</v>
      </c>
      <c r="L113">
        <v>9</v>
      </c>
      <c r="M113">
        <v>10</v>
      </c>
      <c r="N113">
        <v>11</v>
      </c>
      <c r="O113">
        <v>12</v>
      </c>
      <c r="P113">
        <v>13</v>
      </c>
      <c r="Q113">
        <v>14</v>
      </c>
      <c r="R113">
        <v>15</v>
      </c>
      <c r="S113">
        <v>16</v>
      </c>
      <c r="T113">
        <v>17</v>
      </c>
      <c r="U113">
        <v>18</v>
      </c>
      <c r="V113">
        <v>19</v>
      </c>
      <c r="W113">
        <v>20</v>
      </c>
      <c r="X113">
        <v>21</v>
      </c>
      <c r="Y113">
        <v>22</v>
      </c>
      <c r="Z113">
        <v>23</v>
      </c>
      <c r="AA113">
        <v>24</v>
      </c>
      <c r="AB113">
        <v>25</v>
      </c>
      <c r="AC113">
        <v>26</v>
      </c>
      <c r="AD113">
        <v>27</v>
      </c>
      <c r="AE113">
        <v>28</v>
      </c>
      <c r="AF113">
        <v>29</v>
      </c>
      <c r="AG113">
        <v>30</v>
      </c>
      <c r="AH113">
        <v>31</v>
      </c>
      <c r="AI113">
        <v>32</v>
      </c>
      <c r="AJ113">
        <v>33</v>
      </c>
      <c r="AK113">
        <v>34</v>
      </c>
      <c r="AL113">
        <v>35</v>
      </c>
      <c r="AM113">
        <v>36</v>
      </c>
      <c r="AN113">
        <v>37</v>
      </c>
      <c r="AO113">
        <v>38</v>
      </c>
      <c r="AP113">
        <v>39</v>
      </c>
      <c r="AQ113">
        <v>40</v>
      </c>
    </row>
    <row r="114" spans="1:43" x14ac:dyDescent="0.25">
      <c r="A114">
        <v>1</v>
      </c>
      <c r="B114">
        <v>610.30190000000005</v>
      </c>
      <c r="D114">
        <f>D76*$B$76/100</f>
        <v>175.18666014754109</v>
      </c>
      <c r="E114">
        <f t="shared" ref="E114:AQ114" si="26">E76*$B$76/100</f>
        <v>192.56192189071032</v>
      </c>
      <c r="F114">
        <f t="shared" si="26"/>
        <v>198.25807295737684</v>
      </c>
      <c r="G114">
        <f t="shared" si="26"/>
        <v>201.55970618688514</v>
      </c>
      <c r="H114">
        <f t="shared" si="26"/>
        <v>196.97743946229525</v>
      </c>
      <c r="I114">
        <f t="shared" si="26"/>
        <v>190.31414330819706</v>
      </c>
      <c r="J114">
        <f t="shared" si="26"/>
        <v>179.44876849836072</v>
      </c>
      <c r="K114">
        <f t="shared" si="26"/>
        <v>171.24471017049166</v>
      </c>
      <c r="L114">
        <f t="shared" si="26"/>
        <v>163.86105767541017</v>
      </c>
      <c r="M114">
        <f t="shared" si="26"/>
        <v>158.49840491475419</v>
      </c>
      <c r="N114">
        <f t="shared" si="26"/>
        <v>151.35487120000002</v>
      </c>
      <c r="O114">
        <f t="shared" si="26"/>
        <v>146.69256488196729</v>
      </c>
      <c r="P114">
        <f t="shared" si="26"/>
        <v>140.00925882950835</v>
      </c>
      <c r="Q114">
        <f t="shared" si="26"/>
        <v>133.26592308196729</v>
      </c>
      <c r="R114">
        <f t="shared" si="26"/>
        <v>126.5425972327869</v>
      </c>
      <c r="S114">
        <f t="shared" si="26"/>
        <v>118.63868738032799</v>
      </c>
      <c r="T114">
        <f t="shared" si="26"/>
        <v>111.99540112459049</v>
      </c>
      <c r="U114">
        <f t="shared" si="26"/>
        <v>102.15053113114763</v>
      </c>
      <c r="V114">
        <f t="shared" si="26"/>
        <v>93.886443108197042</v>
      </c>
      <c r="W114">
        <f t="shared" si="26"/>
        <v>86.642859901639298</v>
      </c>
      <c r="X114">
        <f t="shared" si="26"/>
        <v>81.180157649180359</v>
      </c>
      <c r="Y114">
        <f t="shared" si="26"/>
        <v>74.977089157376781</v>
      </c>
      <c r="Z114">
        <f t="shared" si="26"/>
        <v>70.815030298360725</v>
      </c>
      <c r="AA114">
        <f t="shared" si="26"/>
        <v>67.193238695082158</v>
      </c>
      <c r="AB114">
        <f t="shared" si="26"/>
        <v>63.771546075410136</v>
      </c>
      <c r="AC114">
        <f t="shared" si="26"/>
        <v>60.770061321311495</v>
      </c>
      <c r="AD114">
        <f t="shared" si="26"/>
        <v>59.429398131147565</v>
      </c>
      <c r="AE114">
        <f t="shared" si="26"/>
        <v>58.78908138360655</v>
      </c>
      <c r="AF114">
        <f t="shared" si="26"/>
        <v>57.428408295081972</v>
      </c>
      <c r="AG114">
        <f t="shared" si="26"/>
        <v>55.927665918032801</v>
      </c>
      <c r="AH114">
        <f t="shared" si="26"/>
        <v>55.087250186885242</v>
      </c>
      <c r="AI114">
        <f t="shared" si="26"/>
        <v>53.966695878688512</v>
      </c>
      <c r="AJ114">
        <f t="shared" si="26"/>
        <v>52.485963400000003</v>
      </c>
      <c r="AK114">
        <f t="shared" si="26"/>
        <v>51.325389295081969</v>
      </c>
      <c r="AL114">
        <f t="shared" si="26"/>
        <v>51.14530020983608</v>
      </c>
      <c r="AM114">
        <f t="shared" si="26"/>
        <v>49.924696409836081</v>
      </c>
      <c r="AN114">
        <f t="shared" si="26"/>
        <v>48.323904540983634</v>
      </c>
      <c r="AO114">
        <f t="shared" si="26"/>
        <v>47.663577895081971</v>
      </c>
      <c r="AP114">
        <f t="shared" si="26"/>
        <v>46.883191859016371</v>
      </c>
      <c r="AQ114">
        <f t="shared" si="26"/>
        <v>45.662588059016436</v>
      </c>
    </row>
    <row r="115" spans="1:43" x14ac:dyDescent="0.25">
      <c r="A115">
        <v>2</v>
      </c>
      <c r="B115">
        <v>618.66219999999998</v>
      </c>
      <c r="D115">
        <f>D77*$B$77/100</f>
        <v>267.44462645901626</v>
      </c>
      <c r="E115">
        <f t="shared" ref="E115:AQ115" si="27">E77*$B$77/100</f>
        <v>264.67247889617471</v>
      </c>
      <c r="F115">
        <f t="shared" si="27"/>
        <v>266.73468622950844</v>
      </c>
      <c r="G115">
        <f t="shared" si="27"/>
        <v>264.03691335737727</v>
      </c>
      <c r="H115">
        <f t="shared" si="27"/>
        <v>261.23772045245892</v>
      </c>
      <c r="I115">
        <f t="shared" si="27"/>
        <v>255.33507454426243</v>
      </c>
      <c r="J115">
        <f t="shared" si="27"/>
        <v>242.25189031475392</v>
      </c>
      <c r="K115">
        <f t="shared" si="27"/>
        <v>233.32692742950846</v>
      </c>
      <c r="L115">
        <f t="shared" si="27"/>
        <v>224.64537262295104</v>
      </c>
      <c r="M115">
        <f t="shared" si="27"/>
        <v>209.35123167868863</v>
      </c>
      <c r="N115">
        <f t="shared" si="27"/>
        <v>199.69604455737729</v>
      </c>
      <c r="O115">
        <f t="shared" si="27"/>
        <v>189.1483611475411</v>
      </c>
      <c r="P115">
        <f t="shared" si="27"/>
        <v>177.1199452590163</v>
      </c>
      <c r="Q115">
        <f t="shared" si="27"/>
        <v>165.80146959999999</v>
      </c>
      <c r="R115">
        <f t="shared" si="27"/>
        <v>161.78523630163966</v>
      </c>
      <c r="S115">
        <f t="shared" si="27"/>
        <v>148.80347210491777</v>
      </c>
      <c r="T115">
        <f t="shared" si="27"/>
        <v>140.83185752786881</v>
      </c>
      <c r="U115">
        <f t="shared" si="27"/>
        <v>129.63508590819649</v>
      </c>
      <c r="V115">
        <f t="shared" si="27"/>
        <v>118.58030233442625</v>
      </c>
      <c r="W115">
        <f t="shared" si="27"/>
        <v>107.38353071475393</v>
      </c>
      <c r="X115">
        <f t="shared" si="27"/>
        <v>100.60867252459008</v>
      </c>
      <c r="Y115">
        <f t="shared" si="27"/>
        <v>93.93523436721344</v>
      </c>
      <c r="Z115">
        <f t="shared" si="27"/>
        <v>91.338881527868793</v>
      </c>
      <c r="AA115">
        <f t="shared" si="27"/>
        <v>88.499120609836154</v>
      </c>
      <c r="AB115">
        <f t="shared" si="27"/>
        <v>85.983903796721279</v>
      </c>
      <c r="AC115">
        <f t="shared" si="27"/>
        <v>83.387550957377286</v>
      </c>
      <c r="AD115">
        <f t="shared" si="27"/>
        <v>79.898701829508468</v>
      </c>
      <c r="AE115">
        <f t="shared" si="27"/>
        <v>77.484905049180156</v>
      </c>
      <c r="AF115">
        <f t="shared" si="27"/>
        <v>74.158327973770241</v>
      </c>
      <c r="AG115">
        <f t="shared" si="27"/>
        <v>71.643111160655991</v>
      </c>
      <c r="AH115">
        <f t="shared" si="27"/>
        <v>69.59442649836096</v>
      </c>
      <c r="AI115">
        <f t="shared" si="27"/>
        <v>68.519374150819829</v>
      </c>
      <c r="AJ115">
        <f t="shared" si="27"/>
        <v>66.693813560655997</v>
      </c>
      <c r="AK115">
        <f t="shared" si="27"/>
        <v>65.415921147541113</v>
      </c>
      <c r="AL115">
        <f t="shared" si="27"/>
        <v>65.943305318032643</v>
      </c>
      <c r="AM115">
        <f t="shared" si="27"/>
        <v>65.334785121311356</v>
      </c>
      <c r="AN115">
        <f t="shared" si="27"/>
        <v>64.138028734426229</v>
      </c>
      <c r="AO115">
        <f t="shared" si="27"/>
        <v>64.056892708196486</v>
      </c>
      <c r="AP115">
        <f t="shared" si="27"/>
        <v>64.787116944262394</v>
      </c>
      <c r="AQ115">
        <f t="shared" si="27"/>
        <v>63.123828406557443</v>
      </c>
    </row>
    <row r="116" spans="1:43" x14ac:dyDescent="0.25">
      <c r="A116">
        <v>3</v>
      </c>
      <c r="B116">
        <v>630.88109999999995</v>
      </c>
      <c r="D116">
        <f>D78*$B$78/100</f>
        <v>244.18201263934432</v>
      </c>
      <c r="E116">
        <f t="shared" ref="E116:AQ116" si="28">E78*$B$78/100</f>
        <v>224.70398960655726</v>
      </c>
      <c r="F116">
        <f t="shared" si="28"/>
        <v>228.62717371475418</v>
      </c>
      <c r="G116">
        <f t="shared" si="28"/>
        <v>227.22061913114783</v>
      </c>
      <c r="H116">
        <f t="shared" si="28"/>
        <v>218.11938359016406</v>
      </c>
      <c r="I116">
        <f t="shared" si="28"/>
        <v>217.78842957049156</v>
      </c>
      <c r="J116">
        <f t="shared" si="28"/>
        <v>206.01887724590142</v>
      </c>
      <c r="K116">
        <f t="shared" si="28"/>
        <v>199.52390460983591</v>
      </c>
      <c r="L116">
        <f t="shared" si="28"/>
        <v>191.27073874426199</v>
      </c>
      <c r="M116">
        <f t="shared" si="28"/>
        <v>190.67088458360635</v>
      </c>
      <c r="N116">
        <f t="shared" si="28"/>
        <v>185.70657428852462</v>
      </c>
      <c r="O116">
        <f t="shared" si="28"/>
        <v>177.37066991803306</v>
      </c>
      <c r="P116">
        <f t="shared" si="28"/>
        <v>165.74590997704928</v>
      </c>
      <c r="Q116">
        <f t="shared" si="28"/>
        <v>146.73673847213098</v>
      </c>
      <c r="R116">
        <f t="shared" si="28"/>
        <v>129.38233706557389</v>
      </c>
      <c r="S116">
        <f t="shared" si="28"/>
        <v>115.66842987540984</v>
      </c>
      <c r="T116">
        <f t="shared" si="28"/>
        <v>104.00230068196691</v>
      </c>
      <c r="U116">
        <f t="shared" si="28"/>
        <v>93.825464577049274</v>
      </c>
      <c r="V116">
        <f t="shared" si="28"/>
        <v>91.550155691803482</v>
      </c>
      <c r="W116">
        <f t="shared" si="28"/>
        <v>87.082276426229569</v>
      </c>
      <c r="X116">
        <f t="shared" si="28"/>
        <v>83.607259219671846</v>
      </c>
      <c r="Y116">
        <f t="shared" si="28"/>
        <v>81.51811197049156</v>
      </c>
      <c r="Z116">
        <f t="shared" si="28"/>
        <v>77.794879249180283</v>
      </c>
      <c r="AA116">
        <f t="shared" si="28"/>
        <v>74.195754285245769</v>
      </c>
      <c r="AB116">
        <f t="shared" si="28"/>
        <v>69.107336232786636</v>
      </c>
      <c r="AC116">
        <f t="shared" si="28"/>
        <v>66.273542439344354</v>
      </c>
      <c r="AD116">
        <f t="shared" si="28"/>
        <v>63.543171777049281</v>
      </c>
      <c r="AE116">
        <f t="shared" si="28"/>
        <v>60.97827812459014</v>
      </c>
      <c r="AF116">
        <f t="shared" si="28"/>
        <v>57.958322695081968</v>
      </c>
      <c r="AG116">
        <f t="shared" si="28"/>
        <v>56.386291101639351</v>
      </c>
      <c r="AH116">
        <f t="shared" si="28"/>
        <v>54.731521003278665</v>
      </c>
      <c r="AI116">
        <f t="shared" si="28"/>
        <v>53.449074177049212</v>
      </c>
      <c r="AJ116">
        <f t="shared" si="28"/>
        <v>51.711565573770486</v>
      </c>
      <c r="AK116">
        <f t="shared" si="28"/>
        <v>49.208725799999996</v>
      </c>
      <c r="AL116">
        <f t="shared" si="28"/>
        <v>48.567502386885273</v>
      </c>
      <c r="AM116">
        <f t="shared" si="28"/>
        <v>46.043977986885274</v>
      </c>
      <c r="AN116">
        <f t="shared" si="28"/>
        <v>45.526862331147534</v>
      </c>
      <c r="AO116">
        <f t="shared" si="28"/>
        <v>46.333562754098374</v>
      </c>
      <c r="AP116">
        <f t="shared" si="28"/>
        <v>47.223001681967247</v>
      </c>
      <c r="AQ116">
        <f t="shared" si="28"/>
        <v>46.312878127868871</v>
      </c>
    </row>
    <row r="117" spans="1:43" x14ac:dyDescent="0.25">
      <c r="A117">
        <v>4</v>
      </c>
      <c r="B117">
        <v>634.09659999999997</v>
      </c>
      <c r="D117">
        <f>D79*$B$79/100</f>
        <v>193.24353760655754</v>
      </c>
      <c r="E117">
        <f t="shared" ref="E117:AQ117" si="29">E79*$B$79/100</f>
        <v>183.61081330054668</v>
      </c>
      <c r="F117">
        <f t="shared" si="29"/>
        <v>180.37449513442647</v>
      </c>
      <c r="G117">
        <f t="shared" si="29"/>
        <v>175.90463385573784</v>
      </c>
      <c r="H117">
        <f t="shared" si="29"/>
        <v>177.48467784262277</v>
      </c>
      <c r="I117">
        <f t="shared" si="29"/>
        <v>170.66554063606586</v>
      </c>
      <c r="J117">
        <f t="shared" si="29"/>
        <v>162.28714949508182</v>
      </c>
      <c r="K117">
        <f t="shared" si="29"/>
        <v>158.58652015737724</v>
      </c>
      <c r="L117">
        <f t="shared" si="29"/>
        <v>153.40979709508184</v>
      </c>
      <c r="M117">
        <f t="shared" si="29"/>
        <v>139.85468289180307</v>
      </c>
      <c r="N117">
        <f t="shared" si="29"/>
        <v>132.16236348196736</v>
      </c>
      <c r="O117">
        <f t="shared" si="29"/>
        <v>122.93158019016367</v>
      </c>
      <c r="P117">
        <f t="shared" si="29"/>
        <v>116.52824403278709</v>
      </c>
      <c r="Q117">
        <f t="shared" si="29"/>
        <v>108.54486388852429</v>
      </c>
      <c r="R117">
        <f t="shared" si="29"/>
        <v>104.92739476065599</v>
      </c>
      <c r="S117">
        <f t="shared" si="29"/>
        <v>99.334870649180303</v>
      </c>
      <c r="T117">
        <f t="shared" si="29"/>
        <v>93.222595226229529</v>
      </c>
      <c r="U117">
        <f t="shared" si="29"/>
        <v>88.253772688524293</v>
      </c>
      <c r="V117">
        <f t="shared" si="29"/>
        <v>81.351475272131069</v>
      </c>
      <c r="W117">
        <f t="shared" si="29"/>
        <v>77.484525514753827</v>
      </c>
      <c r="X117">
        <f t="shared" si="29"/>
        <v>73.991796701639373</v>
      </c>
      <c r="Y117">
        <f t="shared" si="29"/>
        <v>70.62380820327877</v>
      </c>
      <c r="Z117">
        <f t="shared" si="29"/>
        <v>66.403427554098471</v>
      </c>
      <c r="AA117">
        <f t="shared" si="29"/>
        <v>64.573902937705228</v>
      </c>
      <c r="AB117">
        <f t="shared" si="29"/>
        <v>61.912776222950825</v>
      </c>
      <c r="AC117">
        <f t="shared" si="29"/>
        <v>59.334809718032801</v>
      </c>
      <c r="AD117">
        <f t="shared" si="29"/>
        <v>58.461627514754092</v>
      </c>
      <c r="AE117">
        <f t="shared" si="29"/>
        <v>58.066616518032795</v>
      </c>
      <c r="AF117">
        <f t="shared" si="29"/>
        <v>56.133141639344238</v>
      </c>
      <c r="AG117">
        <f t="shared" si="29"/>
        <v>53.908606026229535</v>
      </c>
      <c r="AH117">
        <f t="shared" si="29"/>
        <v>51.850390832786886</v>
      </c>
      <c r="AI117">
        <f t="shared" si="29"/>
        <v>50.270346845901656</v>
      </c>
      <c r="AJ117">
        <f t="shared" si="29"/>
        <v>48.690302859016363</v>
      </c>
      <c r="AK117">
        <f t="shared" si="29"/>
        <v>47.214209134426213</v>
      </c>
      <c r="AL117">
        <f t="shared" si="29"/>
        <v>47.089468819672121</v>
      </c>
      <c r="AM117">
        <f t="shared" si="29"/>
        <v>46.715247875409844</v>
      </c>
      <c r="AN117">
        <f t="shared" si="29"/>
        <v>45.031253626229535</v>
      </c>
      <c r="AO117">
        <f t="shared" si="29"/>
        <v>44.054121160655747</v>
      </c>
      <c r="AP117">
        <f t="shared" si="29"/>
        <v>44.116491318032793</v>
      </c>
      <c r="AQ117">
        <f t="shared" si="29"/>
        <v>43.180938957377045</v>
      </c>
    </row>
    <row r="118" spans="1:43" x14ac:dyDescent="0.25">
      <c r="A118">
        <v>5</v>
      </c>
      <c r="B118">
        <v>585.221</v>
      </c>
      <c r="D118">
        <f>D80*$B$80/100</f>
        <v>135.94396016393438</v>
      </c>
      <c r="E118">
        <f t="shared" ref="E118:AQ118" si="30">E80*$B$80/100</f>
        <v>141.18856366120224</v>
      </c>
      <c r="F118">
        <f t="shared" si="30"/>
        <v>138.36159445901657</v>
      </c>
      <c r="G118">
        <f t="shared" si="30"/>
        <v>139.41691101639327</v>
      </c>
      <c r="H118">
        <f t="shared" si="30"/>
        <v>133.31526255737728</v>
      </c>
      <c r="I118">
        <f t="shared" si="30"/>
        <v>134.19789095081961</v>
      </c>
      <c r="J118">
        <f t="shared" si="30"/>
        <v>131.799444229508</v>
      </c>
      <c r="K118">
        <f t="shared" si="30"/>
        <v>131.07031642622945</v>
      </c>
      <c r="L118">
        <f t="shared" si="30"/>
        <v>129.32424721311472</v>
      </c>
      <c r="M118">
        <f t="shared" si="30"/>
        <v>129.688811114754</v>
      </c>
      <c r="N118">
        <f t="shared" si="30"/>
        <v>124.52735377049203</v>
      </c>
      <c r="O118">
        <f t="shared" si="30"/>
        <v>118.71351891803253</v>
      </c>
      <c r="P118">
        <f t="shared" si="30"/>
        <v>114.03175091803251</v>
      </c>
      <c r="Q118">
        <f t="shared" si="30"/>
        <v>107.8725397377049</v>
      </c>
      <c r="R118">
        <f t="shared" si="30"/>
        <v>102.11626760655764</v>
      </c>
      <c r="S118">
        <f t="shared" si="30"/>
        <v>95.937868852458905</v>
      </c>
      <c r="T118">
        <f t="shared" si="30"/>
        <v>92.925419770492013</v>
      </c>
      <c r="U118">
        <f t="shared" si="30"/>
        <v>87.87908786885275</v>
      </c>
      <c r="V118">
        <f t="shared" si="30"/>
        <v>82.602505081967479</v>
      </c>
      <c r="W118">
        <f t="shared" si="30"/>
        <v>77.709673770492003</v>
      </c>
      <c r="X118">
        <f t="shared" si="30"/>
        <v>74.831537704917807</v>
      </c>
      <c r="Y118">
        <f t="shared" si="30"/>
        <v>71.454524721311643</v>
      </c>
      <c r="Z118">
        <f t="shared" si="30"/>
        <v>66.676818852458908</v>
      </c>
      <c r="AA118">
        <f t="shared" si="30"/>
        <v>63.97137095081964</v>
      </c>
      <c r="AB118">
        <f t="shared" si="30"/>
        <v>60.9013591475411</v>
      </c>
      <c r="AC118">
        <f t="shared" si="30"/>
        <v>58.38778698360656</v>
      </c>
      <c r="AD118">
        <f t="shared" si="30"/>
        <v>57.332470426229513</v>
      </c>
      <c r="AE118">
        <f t="shared" si="30"/>
        <v>56.564967475409823</v>
      </c>
      <c r="AF118">
        <f t="shared" si="30"/>
        <v>53.801956852459028</v>
      </c>
      <c r="AG118">
        <f t="shared" si="30"/>
        <v>53.379830229508215</v>
      </c>
      <c r="AH118">
        <f t="shared" si="30"/>
        <v>51.154071672131167</v>
      </c>
      <c r="AI118">
        <f t="shared" si="30"/>
        <v>49.23531429508197</v>
      </c>
      <c r="AJ118">
        <f t="shared" si="30"/>
        <v>48.256748032786867</v>
      </c>
      <c r="AK118">
        <f t="shared" si="30"/>
        <v>48.467811344262273</v>
      </c>
      <c r="AL118">
        <f t="shared" si="30"/>
        <v>46.87524272131148</v>
      </c>
      <c r="AM118">
        <f t="shared" si="30"/>
        <v>46.510678819672151</v>
      </c>
      <c r="AN118">
        <f t="shared" si="30"/>
        <v>45.839113737704913</v>
      </c>
      <c r="AO118">
        <f t="shared" si="30"/>
        <v>45.800738590163931</v>
      </c>
      <c r="AP118">
        <f t="shared" si="30"/>
        <v>45.340236819672143</v>
      </c>
      <c r="AQ118">
        <f t="shared" si="30"/>
        <v>44.918110196721294</v>
      </c>
    </row>
    <row r="119" spans="1:43" x14ac:dyDescent="0.25">
      <c r="A119">
        <v>6</v>
      </c>
      <c r="B119">
        <v>663.03610000000003</v>
      </c>
      <c r="D119">
        <f>D81*$B$81/100</f>
        <v>187.38921908196713</v>
      </c>
      <c r="E119">
        <f t="shared" ref="E119:AQ119" si="31">E81*$B$81/100</f>
        <v>209.45419093442604</v>
      </c>
      <c r="F119">
        <f t="shared" si="31"/>
        <v>219.30190743606579</v>
      </c>
      <c r="G119">
        <f t="shared" si="31"/>
        <v>232.8669738754096</v>
      </c>
      <c r="H119">
        <f t="shared" si="31"/>
        <v>244.3885847934425</v>
      </c>
      <c r="I119">
        <f t="shared" si="31"/>
        <v>238.54082378032811</v>
      </c>
      <c r="J119">
        <f t="shared" si="31"/>
        <v>243.67120147213151</v>
      </c>
      <c r="K119">
        <f t="shared" si="31"/>
        <v>237.38866268852468</v>
      </c>
      <c r="L119">
        <f t="shared" si="31"/>
        <v>232.60610721311505</v>
      </c>
      <c r="M119">
        <f t="shared" si="31"/>
        <v>222.38882960655752</v>
      </c>
      <c r="N119">
        <f t="shared" si="31"/>
        <v>216.88889080983631</v>
      </c>
      <c r="O119">
        <f t="shared" si="31"/>
        <v>203.86729658360687</v>
      </c>
      <c r="P119">
        <f t="shared" si="31"/>
        <v>193.36741342622946</v>
      </c>
      <c r="Q119">
        <f t="shared" si="31"/>
        <v>178.34584145573768</v>
      </c>
      <c r="R119">
        <f t="shared" si="31"/>
        <v>166.73727498360685</v>
      </c>
      <c r="S119">
        <f t="shared" si="31"/>
        <v>158.01998068524588</v>
      </c>
      <c r="T119">
        <f t="shared" si="31"/>
        <v>147.67226974754109</v>
      </c>
      <c r="U119">
        <f t="shared" si="31"/>
        <v>138.12889768524587</v>
      </c>
      <c r="V119">
        <f t="shared" si="31"/>
        <v>129.43334227540959</v>
      </c>
      <c r="W119">
        <f t="shared" si="31"/>
        <v>121.82473129180342</v>
      </c>
      <c r="X119">
        <f t="shared" si="31"/>
        <v>106.84663709836096</v>
      </c>
      <c r="Y119">
        <f t="shared" si="31"/>
        <v>100.58583720327877</v>
      </c>
      <c r="Z119">
        <f t="shared" si="31"/>
        <v>92.21636512131164</v>
      </c>
      <c r="AA119">
        <f t="shared" si="31"/>
        <v>85.151226350819869</v>
      </c>
      <c r="AB119">
        <f t="shared" si="31"/>
        <v>77.846959806557535</v>
      </c>
      <c r="AC119">
        <f t="shared" si="31"/>
        <v>75.97741539344247</v>
      </c>
      <c r="AD119">
        <f t="shared" si="31"/>
        <v>71.303554360655482</v>
      </c>
      <c r="AE119">
        <f t="shared" si="31"/>
        <v>68.716626626229456</v>
      </c>
      <c r="AF119">
        <f t="shared" si="31"/>
        <v>66.303610000000006</v>
      </c>
      <c r="AG119">
        <f t="shared" si="31"/>
        <v>64.934060022950831</v>
      </c>
      <c r="AH119">
        <f t="shared" si="31"/>
        <v>61.173232308196724</v>
      </c>
      <c r="AI119">
        <f t="shared" si="31"/>
        <v>57.477621259016431</v>
      </c>
      <c r="AJ119">
        <f t="shared" si="31"/>
        <v>54.108093537704939</v>
      </c>
      <c r="AK119">
        <f t="shared" si="31"/>
        <v>50.064660272131157</v>
      </c>
      <c r="AL119">
        <f t="shared" si="31"/>
        <v>48.695110295081989</v>
      </c>
      <c r="AM119">
        <f t="shared" si="31"/>
        <v>48.76032696065576</v>
      </c>
      <c r="AN119">
        <f t="shared" si="31"/>
        <v>49.325538062295074</v>
      </c>
      <c r="AO119">
        <f t="shared" si="31"/>
        <v>47.347299206557402</v>
      </c>
      <c r="AP119">
        <f t="shared" si="31"/>
        <v>47.521210314754107</v>
      </c>
      <c r="AQ119">
        <f t="shared" si="31"/>
        <v>47.36903809508199</v>
      </c>
    </row>
    <row r="120" spans="1:43" x14ac:dyDescent="0.25">
      <c r="A120">
        <v>7</v>
      </c>
      <c r="B120">
        <v>641.81380000000001</v>
      </c>
      <c r="D120">
        <f>D82*$B$82/100</f>
        <v>167.81852639344291</v>
      </c>
      <c r="E120">
        <f t="shared" ref="E120:AQ120" si="32">E82*$B$82/100</f>
        <v>170.79962874316942</v>
      </c>
      <c r="F120">
        <f t="shared" si="32"/>
        <v>163.3994805573769</v>
      </c>
      <c r="G120">
        <f t="shared" si="32"/>
        <v>163.37843748196701</v>
      </c>
      <c r="H120">
        <f t="shared" si="32"/>
        <v>161.54768992131156</v>
      </c>
      <c r="I120">
        <f t="shared" si="32"/>
        <v>155.73980110819673</v>
      </c>
      <c r="J120">
        <f t="shared" si="32"/>
        <v>150.41590302950826</v>
      </c>
      <c r="K120">
        <f t="shared" si="32"/>
        <v>151.19449681967194</v>
      </c>
      <c r="L120">
        <f t="shared" si="32"/>
        <v>144.90261727213135</v>
      </c>
      <c r="M120">
        <f t="shared" si="32"/>
        <v>137.55858395409837</v>
      </c>
      <c r="N120">
        <f t="shared" si="32"/>
        <v>131.30879055737691</v>
      </c>
      <c r="O120">
        <f t="shared" si="32"/>
        <v>128.72049228196701</v>
      </c>
      <c r="P120">
        <f t="shared" si="32"/>
        <v>118.74607453770496</v>
      </c>
      <c r="Q120">
        <f t="shared" si="32"/>
        <v>111.42308429508185</v>
      </c>
      <c r="R120">
        <f t="shared" si="32"/>
        <v>107.9299337770495</v>
      </c>
      <c r="S120">
        <f t="shared" si="32"/>
        <v>101.78535575737691</v>
      </c>
      <c r="T120">
        <f t="shared" si="32"/>
        <v>94.925313173770306</v>
      </c>
      <c r="U120">
        <f t="shared" si="32"/>
        <v>91.474248806557114</v>
      </c>
      <c r="V120">
        <f t="shared" si="32"/>
        <v>85.87679074754125</v>
      </c>
      <c r="W120">
        <f t="shared" si="32"/>
        <v>79.521781973770302</v>
      </c>
      <c r="X120">
        <f t="shared" si="32"/>
        <v>73.33511780327855</v>
      </c>
      <c r="Y120">
        <f t="shared" si="32"/>
        <v>69.736751908196709</v>
      </c>
      <c r="Z120">
        <f t="shared" si="32"/>
        <v>64.097207698360663</v>
      </c>
      <c r="AA120">
        <f t="shared" si="32"/>
        <v>60.351540275409846</v>
      </c>
      <c r="AB120">
        <f t="shared" si="32"/>
        <v>56.669002078688521</v>
      </c>
      <c r="AC120">
        <f t="shared" si="32"/>
        <v>55.217029875409835</v>
      </c>
      <c r="AD120">
        <f t="shared" si="32"/>
        <v>53.76505767213115</v>
      </c>
      <c r="AE120">
        <f t="shared" si="32"/>
        <v>52.586645449180331</v>
      </c>
      <c r="AF120">
        <f t="shared" si="32"/>
        <v>51.913267036065619</v>
      </c>
      <c r="AG120">
        <f t="shared" si="32"/>
        <v>51.134673245901652</v>
      </c>
      <c r="AH120">
        <f t="shared" si="32"/>
        <v>50.271907154098351</v>
      </c>
      <c r="AI120">
        <f t="shared" si="32"/>
        <v>48.146556537704953</v>
      </c>
      <c r="AJ120">
        <f t="shared" si="32"/>
        <v>46.905015088524614</v>
      </c>
      <c r="AK120">
        <f t="shared" si="32"/>
        <v>46.231636675409838</v>
      </c>
      <c r="AL120">
        <f t="shared" si="32"/>
        <v>45.221569055737689</v>
      </c>
      <c r="AM120">
        <f t="shared" si="32"/>
        <v>45.389913659016372</v>
      </c>
      <c r="AN120">
        <f t="shared" si="32"/>
        <v>45.347827508196694</v>
      </c>
      <c r="AO120">
        <f t="shared" si="32"/>
        <v>45.726602865573795</v>
      </c>
      <c r="AP120">
        <f t="shared" si="32"/>
        <v>45.431999809836107</v>
      </c>
      <c r="AQ120">
        <f t="shared" si="32"/>
        <v>46.505196655737691</v>
      </c>
    </row>
    <row r="121" spans="1:43" x14ac:dyDescent="0.25">
      <c r="A121">
        <v>8</v>
      </c>
      <c r="B121">
        <v>609.01570000000004</v>
      </c>
      <c r="D121">
        <f>D83*$B$83/100</f>
        <v>253.19078937704933</v>
      </c>
      <c r="E121">
        <f t="shared" ref="E121:AQ121" si="33">E83*$B$83/100</f>
        <v>249.696437</v>
      </c>
      <c r="F121">
        <f t="shared" si="33"/>
        <v>232.94351331803307</v>
      </c>
      <c r="G121">
        <f t="shared" si="33"/>
        <v>227.5721945213115</v>
      </c>
      <c r="H121">
        <f t="shared" si="33"/>
        <v>215.17223551475408</v>
      </c>
      <c r="I121">
        <f t="shared" si="33"/>
        <v>199.19805321967229</v>
      </c>
      <c r="J121">
        <f t="shared" si="33"/>
        <v>198.83863411803307</v>
      </c>
      <c r="K121">
        <f t="shared" si="33"/>
        <v>191.13109116065607</v>
      </c>
      <c r="L121">
        <f t="shared" si="33"/>
        <v>179.39006717377029</v>
      </c>
      <c r="M121">
        <f t="shared" si="33"/>
        <v>175.81584388524595</v>
      </c>
      <c r="N121">
        <f t="shared" si="33"/>
        <v>174.97719931475407</v>
      </c>
      <c r="O121">
        <f t="shared" si="33"/>
        <v>164.95339992458992</v>
      </c>
      <c r="P121">
        <f t="shared" si="33"/>
        <v>157.4655019737703</v>
      </c>
      <c r="Q121">
        <f t="shared" si="33"/>
        <v>153.03266638688515</v>
      </c>
      <c r="R121">
        <f t="shared" si="33"/>
        <v>143.7476729278689</v>
      </c>
      <c r="S121">
        <f t="shared" si="33"/>
        <v>135.18151767213109</v>
      </c>
      <c r="T121">
        <f t="shared" si="33"/>
        <v>126.81503969508179</v>
      </c>
      <c r="U121">
        <f t="shared" si="33"/>
        <v>119.44694811147566</v>
      </c>
      <c r="V121">
        <f t="shared" si="33"/>
        <v>109.84247100655745</v>
      </c>
      <c r="W121">
        <f t="shared" si="33"/>
        <v>103.07341125901625</v>
      </c>
      <c r="X121">
        <f t="shared" si="33"/>
        <v>96.024803321311481</v>
      </c>
      <c r="Y121">
        <f t="shared" si="33"/>
        <v>90.194226783606737</v>
      </c>
      <c r="Z121">
        <f t="shared" si="33"/>
        <v>84.64319843606556</v>
      </c>
      <c r="AA121">
        <f t="shared" si="33"/>
        <v>80.290233760656051</v>
      </c>
      <c r="AB121">
        <f t="shared" si="33"/>
        <v>77.834203232787146</v>
      </c>
      <c r="AC121">
        <f t="shared" si="33"/>
        <v>75.218430881966938</v>
      </c>
      <c r="AD121">
        <f t="shared" si="33"/>
        <v>74.20007676065606</v>
      </c>
      <c r="AE121">
        <f t="shared" si="33"/>
        <v>73.041948544262183</v>
      </c>
      <c r="AF121">
        <f t="shared" si="33"/>
        <v>71.444530314754061</v>
      </c>
      <c r="AG121">
        <f t="shared" si="33"/>
        <v>68.748887052458812</v>
      </c>
      <c r="AH121">
        <f t="shared" si="33"/>
        <v>65.913469695081773</v>
      </c>
      <c r="AI121">
        <f t="shared" si="33"/>
        <v>64.3759546491804</v>
      </c>
      <c r="AJ121">
        <f t="shared" si="33"/>
        <v>62.83843960327841</v>
      </c>
      <c r="AK121">
        <f t="shared" si="33"/>
        <v>61.480634108196625</v>
      </c>
      <c r="AL121">
        <f t="shared" si="33"/>
        <v>61.800117754098629</v>
      </c>
      <c r="AM121">
        <f t="shared" si="33"/>
        <v>62.978213698360797</v>
      </c>
      <c r="AN121">
        <f t="shared" si="33"/>
        <v>62.399149590164171</v>
      </c>
      <c r="AO121">
        <f t="shared" si="33"/>
        <v>62.658730052458814</v>
      </c>
      <c r="AP121">
        <f t="shared" si="33"/>
        <v>63.457439167212868</v>
      </c>
      <c r="AQ121">
        <f t="shared" si="33"/>
        <v>62.678697780327724</v>
      </c>
    </row>
    <row r="122" spans="1:43" x14ac:dyDescent="0.25">
      <c r="A122">
        <v>9</v>
      </c>
      <c r="B122">
        <v>611.58810000000005</v>
      </c>
      <c r="D122">
        <f>D84*$B$84/100</f>
        <v>132.94521649180336</v>
      </c>
      <c r="E122">
        <f t="shared" ref="E122:AQ122" si="34">E84*$B$84/100</f>
        <v>139.5623992131145</v>
      </c>
      <c r="F122">
        <f t="shared" si="34"/>
        <v>140.32437782950842</v>
      </c>
      <c r="G122">
        <f t="shared" si="34"/>
        <v>142.61031367868887</v>
      </c>
      <c r="H122">
        <f t="shared" si="34"/>
        <v>145.09677021639331</v>
      </c>
      <c r="I122">
        <f t="shared" si="34"/>
        <v>144.15432298032795</v>
      </c>
      <c r="J122">
        <f t="shared" si="34"/>
        <v>134.32880924262292</v>
      </c>
      <c r="K122">
        <f t="shared" si="34"/>
        <v>134.68974648196703</v>
      </c>
      <c r="L122">
        <f t="shared" si="34"/>
        <v>130.3183954721313</v>
      </c>
      <c r="M122">
        <f t="shared" si="34"/>
        <v>128.3131885868855</v>
      </c>
      <c r="N122">
        <f t="shared" si="34"/>
        <v>121.31501655737711</v>
      </c>
      <c r="O122">
        <f t="shared" si="34"/>
        <v>125.98714860000001</v>
      </c>
      <c r="P122">
        <f t="shared" si="34"/>
        <v>118.88871622622965</v>
      </c>
      <c r="Q122">
        <f t="shared" si="34"/>
        <v>115.64028107213132</v>
      </c>
      <c r="R122">
        <f t="shared" si="34"/>
        <v>107.77987008196702</v>
      </c>
      <c r="S122">
        <f t="shared" si="34"/>
        <v>103.24810252131178</v>
      </c>
      <c r="T122">
        <f t="shared" si="34"/>
        <v>96.691076006557566</v>
      </c>
      <c r="U122">
        <f t="shared" si="34"/>
        <v>90.555142937705043</v>
      </c>
      <c r="V122">
        <f t="shared" si="34"/>
        <v>85.582229862294966</v>
      </c>
      <c r="W122">
        <f t="shared" si="34"/>
        <v>80.669472993442454</v>
      </c>
      <c r="X122">
        <f t="shared" si="34"/>
        <v>76.578850947540772</v>
      </c>
      <c r="Y122">
        <f t="shared" si="34"/>
        <v>72.327812350819556</v>
      </c>
      <c r="Z122">
        <f t="shared" si="34"/>
        <v>70.282501327868715</v>
      </c>
      <c r="AA122">
        <f t="shared" si="34"/>
        <v>66.151775144262601</v>
      </c>
      <c r="AB122">
        <f t="shared" si="34"/>
        <v>63.384589642622906</v>
      </c>
      <c r="AC122">
        <f t="shared" si="34"/>
        <v>60.015842075409836</v>
      </c>
      <c r="AD122">
        <f t="shared" si="34"/>
        <v>57.669750019672129</v>
      </c>
      <c r="AE122">
        <f t="shared" si="34"/>
        <v>54.601783485245932</v>
      </c>
      <c r="AF122">
        <f t="shared" si="34"/>
        <v>53.719492455737715</v>
      </c>
      <c r="AG122">
        <f t="shared" si="34"/>
        <v>51.934858327868888</v>
      </c>
      <c r="AH122">
        <f t="shared" si="34"/>
        <v>50.731734196721348</v>
      </c>
      <c r="AI122">
        <f t="shared" si="34"/>
        <v>49.588766272131181</v>
      </c>
      <c r="AJ122">
        <f t="shared" si="34"/>
        <v>48.987204206557379</v>
      </c>
      <c r="AK122">
        <f t="shared" si="34"/>
        <v>45.879133534426266</v>
      </c>
      <c r="AL122">
        <f t="shared" si="34"/>
        <v>45.899185603278717</v>
      </c>
      <c r="AM122">
        <f t="shared" si="34"/>
        <v>45.859081465573809</v>
      </c>
      <c r="AN122">
        <f t="shared" si="34"/>
        <v>45.33772767540983</v>
      </c>
      <c r="AO122">
        <f t="shared" si="34"/>
        <v>44.876530091803296</v>
      </c>
      <c r="AP122">
        <f t="shared" si="34"/>
        <v>45.257519400000007</v>
      </c>
      <c r="AQ122">
        <f t="shared" si="34"/>
        <v>43.994239062295094</v>
      </c>
    </row>
    <row r="123" spans="1:43" x14ac:dyDescent="0.25">
      <c r="A123">
        <v>10</v>
      </c>
      <c r="B123">
        <v>661.10680000000002</v>
      </c>
      <c r="D123">
        <f>D85*$B$85/100</f>
        <v>185.9769293114754</v>
      </c>
      <c r="E123">
        <f t="shared" ref="E123:AQ123" si="35">E85*$B$85/100</f>
        <v>204.6179735081964</v>
      </c>
      <c r="F123">
        <f t="shared" si="35"/>
        <v>205.50667445245872</v>
      </c>
      <c r="G123">
        <f t="shared" si="35"/>
        <v>205.83180894426235</v>
      </c>
      <c r="H123">
        <f t="shared" si="35"/>
        <v>197.68177101639347</v>
      </c>
      <c r="I123">
        <f t="shared" si="35"/>
        <v>195.99107165901663</v>
      </c>
      <c r="J123">
        <f t="shared" si="35"/>
        <v>193.02150996721306</v>
      </c>
      <c r="K123">
        <f t="shared" si="35"/>
        <v>186.56217139672106</v>
      </c>
      <c r="L123">
        <f t="shared" si="35"/>
        <v>182.46547680000003</v>
      </c>
      <c r="M123">
        <f t="shared" si="35"/>
        <v>177.50175689180361</v>
      </c>
      <c r="N123">
        <f t="shared" si="35"/>
        <v>167.40091201311455</v>
      </c>
      <c r="O123">
        <f t="shared" si="35"/>
        <v>160.13957502950799</v>
      </c>
      <c r="P123">
        <f t="shared" si="35"/>
        <v>146.91743902950799</v>
      </c>
      <c r="Q123">
        <f t="shared" si="35"/>
        <v>137.07670174426232</v>
      </c>
      <c r="R123">
        <f t="shared" si="35"/>
        <v>126.82412743606592</v>
      </c>
      <c r="S123">
        <f t="shared" si="35"/>
        <v>118.78246767213115</v>
      </c>
      <c r="T123">
        <f t="shared" si="35"/>
        <v>110.48070031475434</v>
      </c>
      <c r="U123">
        <f t="shared" si="35"/>
        <v>104.88838705573768</v>
      </c>
      <c r="V123">
        <f t="shared" si="35"/>
        <v>98.29899468852463</v>
      </c>
      <c r="W123">
        <f t="shared" si="35"/>
        <v>92.598303265573904</v>
      </c>
      <c r="X123">
        <f t="shared" si="35"/>
        <v>88.263176708196411</v>
      </c>
      <c r="Y123">
        <f t="shared" si="35"/>
        <v>82.779241613114522</v>
      </c>
      <c r="Z123">
        <f t="shared" si="35"/>
        <v>79.02935714098335</v>
      </c>
      <c r="AA123">
        <f t="shared" si="35"/>
        <v>75.994768550819572</v>
      </c>
      <c r="AB123">
        <f t="shared" si="35"/>
        <v>73.025206859016649</v>
      </c>
      <c r="AC123">
        <f t="shared" si="35"/>
        <v>69.860564472131159</v>
      </c>
      <c r="AD123">
        <f t="shared" si="35"/>
        <v>66.804300249180429</v>
      </c>
      <c r="AE123">
        <f t="shared" si="35"/>
        <v>64.940195829508198</v>
      </c>
      <c r="AF123">
        <f t="shared" si="35"/>
        <v>62.577551855737681</v>
      </c>
      <c r="AG123">
        <f t="shared" si="35"/>
        <v>61.472094583606598</v>
      </c>
      <c r="AH123">
        <f t="shared" si="35"/>
        <v>60.019827186885287</v>
      </c>
      <c r="AI123">
        <f t="shared" si="35"/>
        <v>59.369558203278693</v>
      </c>
      <c r="AJ123">
        <f t="shared" si="35"/>
        <v>56.98523859672131</v>
      </c>
      <c r="AK123">
        <f t="shared" si="35"/>
        <v>54.600918990163919</v>
      </c>
      <c r="AL123">
        <f t="shared" si="35"/>
        <v>52.498382609836078</v>
      </c>
      <c r="AM123">
        <f t="shared" si="35"/>
        <v>51.327898439344281</v>
      </c>
      <c r="AN123">
        <f t="shared" si="35"/>
        <v>52.043194321311447</v>
      </c>
      <c r="AO123">
        <f t="shared" si="35"/>
        <v>52.238275016393473</v>
      </c>
      <c r="AP123">
        <f t="shared" si="35"/>
        <v>53.75556931147544</v>
      </c>
      <c r="AQ123">
        <f t="shared" si="35"/>
        <v>55.381241770491805</v>
      </c>
    </row>
    <row r="125" spans="1:43" x14ac:dyDescent="0.25">
      <c r="D125">
        <f>AVERAGE(D114:D123)</f>
        <v>194.3321477672132</v>
      </c>
      <c r="E125">
        <f t="shared" ref="E125:AQ125" si="36">AVERAGE(E114:E123)</f>
        <v>198.08683967540978</v>
      </c>
      <c r="F125">
        <f t="shared" si="36"/>
        <v>197.38319760885253</v>
      </c>
      <c r="G125">
        <f t="shared" si="36"/>
        <v>198.03985120491808</v>
      </c>
      <c r="H125">
        <f t="shared" si="36"/>
        <v>195.10215353672129</v>
      </c>
      <c r="I125">
        <f t="shared" si="36"/>
        <v>190.19251517573784</v>
      </c>
      <c r="J125">
        <f t="shared" si="36"/>
        <v>184.20821876131146</v>
      </c>
      <c r="K125">
        <f t="shared" si="36"/>
        <v>179.47185473409832</v>
      </c>
      <c r="L125">
        <f t="shared" si="36"/>
        <v>173.21938772819678</v>
      </c>
      <c r="M125">
        <f t="shared" si="36"/>
        <v>166.96422181081971</v>
      </c>
      <c r="N125">
        <f t="shared" si="36"/>
        <v>160.53380165508199</v>
      </c>
      <c r="O125">
        <f t="shared" si="36"/>
        <v>153.85246074754096</v>
      </c>
      <c r="P125">
        <f t="shared" si="36"/>
        <v>144.88202542098358</v>
      </c>
      <c r="Q125">
        <f t="shared" si="36"/>
        <v>135.77401097344256</v>
      </c>
      <c r="R125">
        <f t="shared" si="36"/>
        <v>127.77727121737723</v>
      </c>
      <c r="S125">
        <f t="shared" si="36"/>
        <v>119.54007531704914</v>
      </c>
      <c r="T125">
        <f t="shared" si="36"/>
        <v>111.95619732688529</v>
      </c>
      <c r="U125">
        <f t="shared" si="36"/>
        <v>104.62375667704919</v>
      </c>
      <c r="V125">
        <f t="shared" si="36"/>
        <v>97.700471006885309</v>
      </c>
      <c r="W125">
        <f t="shared" si="36"/>
        <v>91.399056711147495</v>
      </c>
      <c r="X125">
        <f t="shared" si="36"/>
        <v>85.526800967868752</v>
      </c>
      <c r="Y125">
        <f t="shared" si="36"/>
        <v>80.813263827868838</v>
      </c>
      <c r="Z125">
        <f t="shared" si="36"/>
        <v>76.329766720655726</v>
      </c>
      <c r="AA125">
        <f t="shared" si="36"/>
        <v>72.637293156065681</v>
      </c>
      <c r="AB125">
        <f t="shared" si="36"/>
        <v>69.043688309508269</v>
      </c>
      <c r="AC125">
        <f t="shared" si="36"/>
        <v>66.444303411803276</v>
      </c>
      <c r="AD125">
        <f t="shared" si="36"/>
        <v>64.240810874098415</v>
      </c>
      <c r="AE125">
        <f t="shared" si="36"/>
        <v>62.577104848524549</v>
      </c>
      <c r="AF125">
        <f t="shared" si="36"/>
        <v>60.543860911803243</v>
      </c>
      <c r="AG125">
        <f t="shared" si="36"/>
        <v>58.947007766885271</v>
      </c>
      <c r="AH125">
        <f t="shared" si="36"/>
        <v>57.05278307344264</v>
      </c>
      <c r="AI125">
        <f t="shared" si="36"/>
        <v>55.439926226885277</v>
      </c>
      <c r="AJ125">
        <f t="shared" si="36"/>
        <v>53.766238445901628</v>
      </c>
      <c r="AK125">
        <f t="shared" si="36"/>
        <v>51.988904030163937</v>
      </c>
      <c r="AL125">
        <f t="shared" si="36"/>
        <v>51.373518477377061</v>
      </c>
      <c r="AM125">
        <f t="shared" si="36"/>
        <v>50.884482043606567</v>
      </c>
      <c r="AN125">
        <f t="shared" si="36"/>
        <v>50.331260012786906</v>
      </c>
      <c r="AO125">
        <f t="shared" si="36"/>
        <v>50.075633034098324</v>
      </c>
      <c r="AP125">
        <f t="shared" si="36"/>
        <v>50.377377662622948</v>
      </c>
      <c r="AQ125">
        <f t="shared" si="36"/>
        <v>49.912675711147536</v>
      </c>
    </row>
    <row r="126" spans="1:43" x14ac:dyDescent="0.25">
      <c r="D126">
        <v>194.3321477672132</v>
      </c>
      <c r="E126">
        <v>198.08683967540978</v>
      </c>
      <c r="F126">
        <v>197.38319760885253</v>
      </c>
      <c r="G126">
        <v>198.03985120491808</v>
      </c>
      <c r="H126">
        <v>195.10215353672129</v>
      </c>
      <c r="I126">
        <v>190.19251517573784</v>
      </c>
      <c r="J126">
        <v>184.20821876131146</v>
      </c>
      <c r="K126">
        <v>179.47185473409832</v>
      </c>
      <c r="L126">
        <v>173.21938772819678</v>
      </c>
      <c r="M126">
        <v>166.96422181081971</v>
      </c>
      <c r="N126">
        <v>160.53380165508199</v>
      </c>
      <c r="O126">
        <v>153.85246074754096</v>
      </c>
      <c r="P126">
        <v>144.88202542098358</v>
      </c>
      <c r="Q126">
        <v>135.77401097344256</v>
      </c>
      <c r="R126">
        <v>127.77727121737723</v>
      </c>
      <c r="S126">
        <v>119.54007531704914</v>
      </c>
      <c r="T126">
        <v>111.95619732688529</v>
      </c>
      <c r="U126">
        <v>104.62375667704919</v>
      </c>
      <c r="V126">
        <v>97.700471006885309</v>
      </c>
      <c r="W126">
        <v>91.399056711147495</v>
      </c>
      <c r="X126">
        <v>85.526800967868752</v>
      </c>
      <c r="Y126">
        <v>80.813263827868838</v>
      </c>
      <c r="Z126">
        <v>76.329766720655726</v>
      </c>
      <c r="AA126">
        <v>72.637293156065681</v>
      </c>
      <c r="AB126">
        <v>69.043688309508269</v>
      </c>
      <c r="AC126">
        <v>66.444303411803276</v>
      </c>
      <c r="AD126">
        <v>64.240810874098415</v>
      </c>
      <c r="AE126">
        <v>62.577104848524549</v>
      </c>
      <c r="AF126">
        <v>60.543860911803243</v>
      </c>
      <c r="AG126">
        <v>58.947007766885271</v>
      </c>
      <c r="AH126">
        <v>57.05278307344264</v>
      </c>
      <c r="AI126">
        <v>55.439926226885277</v>
      </c>
      <c r="AJ126">
        <v>53.766238445901628</v>
      </c>
      <c r="AK126">
        <v>51.988904030163937</v>
      </c>
      <c r="AL126">
        <v>51.373518477377061</v>
      </c>
      <c r="AM126">
        <v>50.884482043606567</v>
      </c>
      <c r="AN126">
        <v>50.331260012786906</v>
      </c>
      <c r="AO126">
        <v>50.075633034098324</v>
      </c>
      <c r="AP126">
        <v>50.377377662622948</v>
      </c>
      <c r="AQ126">
        <v>49.912675711147536</v>
      </c>
    </row>
    <row r="128" spans="1:43" x14ac:dyDescent="0.25">
      <c r="A128" t="s">
        <v>6</v>
      </c>
      <c r="B128" t="s">
        <v>10</v>
      </c>
      <c r="D128">
        <v>1</v>
      </c>
      <c r="E128">
        <v>2</v>
      </c>
      <c r="F128">
        <v>3</v>
      </c>
      <c r="G128">
        <v>4</v>
      </c>
      <c r="H128">
        <v>5</v>
      </c>
      <c r="I128">
        <v>6</v>
      </c>
      <c r="J128">
        <v>7</v>
      </c>
      <c r="K128">
        <v>8</v>
      </c>
      <c r="L128">
        <v>9</v>
      </c>
      <c r="M128">
        <v>10</v>
      </c>
      <c r="N128">
        <v>11</v>
      </c>
      <c r="O128">
        <v>12</v>
      </c>
      <c r="P128">
        <v>13</v>
      </c>
      <c r="Q128">
        <v>14</v>
      </c>
      <c r="R128">
        <v>15</v>
      </c>
      <c r="S128">
        <v>16</v>
      </c>
      <c r="T128">
        <v>17</v>
      </c>
      <c r="U128">
        <v>18</v>
      </c>
      <c r="V128">
        <v>19</v>
      </c>
      <c r="W128">
        <v>20</v>
      </c>
      <c r="X128">
        <v>21</v>
      </c>
      <c r="Y128">
        <v>22</v>
      </c>
      <c r="Z128">
        <v>23</v>
      </c>
      <c r="AA128">
        <v>24</v>
      </c>
      <c r="AB128">
        <v>25</v>
      </c>
      <c r="AC128">
        <v>26</v>
      </c>
      <c r="AD128">
        <v>27</v>
      </c>
      <c r="AE128">
        <v>28</v>
      </c>
      <c r="AF128">
        <v>29</v>
      </c>
      <c r="AG128">
        <v>30</v>
      </c>
      <c r="AH128">
        <v>31</v>
      </c>
      <c r="AI128">
        <v>32</v>
      </c>
      <c r="AJ128">
        <v>33</v>
      </c>
      <c r="AK128">
        <v>34</v>
      </c>
      <c r="AL128">
        <v>35</v>
      </c>
      <c r="AM128">
        <v>36</v>
      </c>
      <c r="AN128">
        <v>37</v>
      </c>
      <c r="AO128">
        <v>38</v>
      </c>
      <c r="AP128">
        <v>39</v>
      </c>
      <c r="AQ128">
        <v>40</v>
      </c>
    </row>
    <row r="129" spans="1:43" x14ac:dyDescent="0.25">
      <c r="A129">
        <v>11</v>
      </c>
      <c r="B129">
        <v>491.97149999999999</v>
      </c>
      <c r="D129">
        <f t="shared" ref="D129:AQ129" si="37">D86*$B$86/100</f>
        <v>275.82664426229508</v>
      </c>
      <c r="E129">
        <f t="shared" si="37"/>
        <v>264.50861139344278</v>
      </c>
      <c r="F129">
        <f t="shared" si="37"/>
        <v>254.30893996721298</v>
      </c>
      <c r="G129">
        <f t="shared" si="37"/>
        <v>242.87261886885247</v>
      </c>
      <c r="H129">
        <f t="shared" si="37"/>
        <v>226.96822873770492</v>
      </c>
      <c r="I129">
        <f t="shared" si="37"/>
        <v>214.90282932786909</v>
      </c>
      <c r="J129">
        <f t="shared" si="37"/>
        <v>200.25659581967219</v>
      </c>
      <c r="K129">
        <f t="shared" si="37"/>
        <v>182.0617154262296</v>
      </c>
      <c r="L129">
        <f t="shared" si="37"/>
        <v>168.93172195081974</v>
      </c>
      <c r="M129">
        <f t="shared" si="37"/>
        <v>161.28600093442645</v>
      </c>
      <c r="N129">
        <f t="shared" si="37"/>
        <v>150.75297177049194</v>
      </c>
      <c r="O129">
        <f t="shared" si="37"/>
        <v>143.34920395081974</v>
      </c>
      <c r="P129">
        <f t="shared" si="37"/>
        <v>140.25220303278701</v>
      </c>
      <c r="Q129">
        <f t="shared" si="37"/>
        <v>134.92923270491792</v>
      </c>
      <c r="R129">
        <f t="shared" si="37"/>
        <v>126.49313124590181</v>
      </c>
      <c r="S129">
        <f t="shared" si="37"/>
        <v>121.37985368852465</v>
      </c>
      <c r="T129">
        <f t="shared" si="37"/>
        <v>115.68588845901661</v>
      </c>
      <c r="U129">
        <f t="shared" si="37"/>
        <v>109.99192322950806</v>
      </c>
      <c r="V129">
        <f t="shared" si="37"/>
        <v>103.18497329508207</v>
      </c>
      <c r="W129">
        <f t="shared" si="37"/>
        <v>98.16847701639324</v>
      </c>
      <c r="X129">
        <f t="shared" si="37"/>
        <v>92.458381573770382</v>
      </c>
      <c r="Y129">
        <f t="shared" si="37"/>
        <v>87.941921901639475</v>
      </c>
      <c r="Z129">
        <f t="shared" si="37"/>
        <v>83.151248606557402</v>
      </c>
      <c r="AA129">
        <f t="shared" si="37"/>
        <v>79.328388098360534</v>
      </c>
      <c r="AB129">
        <f t="shared" si="37"/>
        <v>75.828131852459208</v>
      </c>
      <c r="AC129">
        <f t="shared" si="37"/>
        <v>73.424730098360527</v>
      </c>
      <c r="AD129">
        <f t="shared" si="37"/>
        <v>69.634130016393257</v>
      </c>
      <c r="AE129">
        <f t="shared" si="37"/>
        <v>67.295249114754284</v>
      </c>
      <c r="AF129">
        <f t="shared" si="37"/>
        <v>64.359550327869073</v>
      </c>
      <c r="AG129">
        <f t="shared" si="37"/>
        <v>62.214231983606744</v>
      </c>
      <c r="AH129">
        <f t="shared" si="37"/>
        <v>59.568877032787007</v>
      </c>
      <c r="AI129">
        <f t="shared" si="37"/>
        <v>57.117084639344412</v>
      </c>
      <c r="AJ129">
        <f t="shared" si="37"/>
        <v>54.907245442622859</v>
      </c>
      <c r="AK129">
        <f t="shared" si="37"/>
        <v>53.955562868852468</v>
      </c>
      <c r="AL129">
        <f t="shared" si="37"/>
        <v>52.536104114754274</v>
      </c>
      <c r="AM129">
        <f t="shared" si="37"/>
        <v>51.084384934426481</v>
      </c>
      <c r="AN129">
        <f t="shared" si="37"/>
        <v>49.906879377049336</v>
      </c>
      <c r="AO129">
        <f t="shared" si="37"/>
        <v>49.374582344262336</v>
      </c>
      <c r="AP129">
        <f t="shared" si="37"/>
        <v>48.358378918032777</v>
      </c>
      <c r="AQ129">
        <f t="shared" si="37"/>
        <v>47.938993377049194</v>
      </c>
    </row>
    <row r="130" spans="1:43" x14ac:dyDescent="0.25">
      <c r="A130">
        <v>12</v>
      </c>
      <c r="B130">
        <v>519.62480000000005</v>
      </c>
      <c r="D130">
        <f t="shared" ref="D130:AQ130" si="38">D87*$B$87/100</f>
        <v>231.87191895081952</v>
      </c>
      <c r="E130">
        <f t="shared" si="38"/>
        <v>264.49754163934432</v>
      </c>
      <c r="F130">
        <f t="shared" si="38"/>
        <v>259.5227730622953</v>
      </c>
      <c r="G130">
        <f t="shared" si="38"/>
        <v>260.66424393442622</v>
      </c>
      <c r="H130">
        <f t="shared" si="38"/>
        <v>251.6517351081967</v>
      </c>
      <c r="I130">
        <f t="shared" si="38"/>
        <v>234.8022620852457</v>
      </c>
      <c r="J130">
        <f t="shared" si="38"/>
        <v>219.96314074754096</v>
      </c>
      <c r="K130">
        <f t="shared" si="38"/>
        <v>206.82770727868856</v>
      </c>
      <c r="L130">
        <f t="shared" si="38"/>
        <v>192.94265114754097</v>
      </c>
      <c r="M130">
        <f t="shared" si="38"/>
        <v>179.05759501639335</v>
      </c>
      <c r="N130">
        <f t="shared" si="38"/>
        <v>167.30214872131145</v>
      </c>
      <c r="O130">
        <f t="shared" si="38"/>
        <v>155.88744000000003</v>
      </c>
      <c r="P130">
        <f t="shared" si="38"/>
        <v>145.78457093770476</v>
      </c>
      <c r="Q130">
        <f t="shared" si="38"/>
        <v>135.73281251147523</v>
      </c>
      <c r="R130">
        <f t="shared" si="38"/>
        <v>128.30473340327856</v>
      </c>
      <c r="S130">
        <f t="shared" si="38"/>
        <v>117.28187289180335</v>
      </c>
      <c r="T130">
        <f t="shared" si="38"/>
        <v>107.79233146229527</v>
      </c>
      <c r="U130">
        <f t="shared" si="38"/>
        <v>101.52276010491812</v>
      </c>
      <c r="V130">
        <f t="shared" si="38"/>
        <v>93.924312209836202</v>
      </c>
      <c r="W130">
        <f t="shared" si="38"/>
        <v>86.257716800000011</v>
      </c>
      <c r="X130">
        <f t="shared" si="38"/>
        <v>81.078505678688586</v>
      </c>
      <c r="Y130">
        <f t="shared" si="38"/>
        <v>76.92150727868858</v>
      </c>
      <c r="Z130">
        <f t="shared" si="38"/>
        <v>73.190430845901417</v>
      </c>
      <c r="AA130">
        <f t="shared" si="38"/>
        <v>69.800091986885249</v>
      </c>
      <c r="AB130">
        <f t="shared" si="38"/>
        <v>67.789740301639554</v>
      </c>
      <c r="AC130">
        <f t="shared" si="38"/>
        <v>64.484585836065719</v>
      </c>
      <c r="AD130">
        <f t="shared" si="38"/>
        <v>62.065349062295255</v>
      </c>
      <c r="AE130">
        <f t="shared" si="38"/>
        <v>59.356485350819511</v>
      </c>
      <c r="AF130">
        <f t="shared" si="38"/>
        <v>56.93724857704904</v>
      </c>
      <c r="AG130">
        <f t="shared" si="38"/>
        <v>54.995044406557128</v>
      </c>
      <c r="AH130">
        <f t="shared" si="38"/>
        <v>53.615057232786647</v>
      </c>
      <c r="AI130">
        <f t="shared" si="38"/>
        <v>52.183959422950963</v>
      </c>
      <c r="AJ130">
        <f t="shared" si="38"/>
        <v>50.497308432786916</v>
      </c>
      <c r="AK130">
        <f t="shared" si="38"/>
        <v>49.901017678688532</v>
      </c>
      <c r="AL130">
        <f t="shared" si="38"/>
        <v>48.043997901639329</v>
      </c>
      <c r="AM130">
        <f t="shared" si="38"/>
        <v>47.754370963934434</v>
      </c>
      <c r="AN130">
        <f t="shared" si="38"/>
        <v>47.447707147541003</v>
      </c>
      <c r="AO130">
        <f t="shared" si="38"/>
        <v>46.323273154098388</v>
      </c>
      <c r="AP130">
        <f t="shared" si="38"/>
        <v>45.352171068852485</v>
      </c>
      <c r="AQ130">
        <f t="shared" si="38"/>
        <v>44.789954072131152</v>
      </c>
    </row>
    <row r="131" spans="1:43" x14ac:dyDescent="0.25">
      <c r="A131">
        <v>13</v>
      </c>
      <c r="B131">
        <v>507.40589999999997</v>
      </c>
      <c r="D131">
        <f t="shared" ref="D131:AQ131" si="39">D88*$B$88/100</f>
        <v>189.48699019672145</v>
      </c>
      <c r="E131">
        <f t="shared" si="39"/>
        <v>198.47057006557398</v>
      </c>
      <c r="F131">
        <f t="shared" si="39"/>
        <v>199.1859292032785</v>
      </c>
      <c r="G131">
        <f t="shared" si="39"/>
        <v>196.22467509836076</v>
      </c>
      <c r="H131">
        <f t="shared" si="39"/>
        <v>186.72537119999998</v>
      </c>
      <c r="I131">
        <f t="shared" si="39"/>
        <v>173.98199679344245</v>
      </c>
      <c r="J131">
        <f t="shared" si="39"/>
        <v>161.03898727868858</v>
      </c>
      <c r="K131">
        <f t="shared" si="39"/>
        <v>150.80768798360634</v>
      </c>
      <c r="L131">
        <f t="shared" si="39"/>
        <v>138.67985516065571</v>
      </c>
      <c r="M131">
        <f t="shared" si="39"/>
        <v>128.34873831147533</v>
      </c>
      <c r="N131">
        <f t="shared" si="39"/>
        <v>124.05658348524612</v>
      </c>
      <c r="O131">
        <f t="shared" si="39"/>
        <v>114.54064332786896</v>
      </c>
      <c r="P131">
        <f t="shared" si="39"/>
        <v>106.27242259672148</v>
      </c>
      <c r="Q131">
        <f t="shared" si="39"/>
        <v>101.8305414393443</v>
      </c>
      <c r="R131">
        <f t="shared" si="39"/>
        <v>96.307303445901837</v>
      </c>
      <c r="S131">
        <f t="shared" si="39"/>
        <v>90.26834142295067</v>
      </c>
      <c r="T131">
        <f t="shared" si="39"/>
        <v>85.427190049180368</v>
      </c>
      <c r="U131">
        <f t="shared" si="39"/>
        <v>80.569402416393615</v>
      </c>
      <c r="V131">
        <f t="shared" si="39"/>
        <v>76.060976222950671</v>
      </c>
      <c r="W131">
        <f t="shared" si="39"/>
        <v>72.600634347541103</v>
      </c>
      <c r="X131">
        <f t="shared" si="39"/>
        <v>69.62274398360637</v>
      </c>
      <c r="Y131">
        <f t="shared" si="39"/>
        <v>66.312128439344292</v>
      </c>
      <c r="Z131">
        <f t="shared" si="39"/>
        <v>63.167875485246142</v>
      </c>
      <c r="AA131">
        <f t="shared" si="39"/>
        <v>60.506074042622814</v>
      </c>
      <c r="AB131">
        <f t="shared" si="39"/>
        <v>56.72964324590184</v>
      </c>
      <c r="AC131">
        <f t="shared" si="39"/>
        <v>52.986484967213258</v>
      </c>
      <c r="AD131">
        <f t="shared" si="39"/>
        <v>50.0751396393443</v>
      </c>
      <c r="AE131">
        <f t="shared" si="39"/>
        <v>47.76269963606557</v>
      </c>
      <c r="AF131">
        <f t="shared" si="39"/>
        <v>45.766348554098357</v>
      </c>
      <c r="AG131">
        <f t="shared" si="39"/>
        <v>43.403999773770501</v>
      </c>
      <c r="AH131">
        <f t="shared" si="39"/>
        <v>42.339279196721328</v>
      </c>
      <c r="AI131">
        <f t="shared" si="39"/>
        <v>41.257922360655755</v>
      </c>
      <c r="AJ131">
        <f t="shared" si="39"/>
        <v>40.775470849180316</v>
      </c>
      <c r="AK131">
        <f t="shared" si="39"/>
        <v>39.228298760655754</v>
      </c>
      <c r="AL131">
        <f t="shared" si="39"/>
        <v>39.111844947541002</v>
      </c>
      <c r="AM131">
        <f t="shared" si="39"/>
        <v>38.013851852459041</v>
      </c>
      <c r="AN131">
        <f t="shared" si="39"/>
        <v>36.832677462295067</v>
      </c>
      <c r="AO131">
        <f t="shared" si="39"/>
        <v>34.836326380327847</v>
      </c>
      <c r="AP131">
        <f t="shared" si="39"/>
        <v>33.505425659016389</v>
      </c>
      <c r="AQ131">
        <f t="shared" si="39"/>
        <v>32.823339039344248</v>
      </c>
    </row>
    <row r="132" spans="1:43" x14ac:dyDescent="0.25">
      <c r="A132">
        <v>14</v>
      </c>
      <c r="B132">
        <v>536.98850000000004</v>
      </c>
      <c r="D132">
        <f t="shared" ref="D132:AQ132" si="40">D89*$B$89/100</f>
        <v>189.61856213114774</v>
      </c>
      <c r="E132">
        <f t="shared" si="40"/>
        <v>195.98613068305994</v>
      </c>
      <c r="F132">
        <f t="shared" si="40"/>
        <v>194.40744318032793</v>
      </c>
      <c r="G132">
        <f t="shared" si="40"/>
        <v>191.22072454098378</v>
      </c>
      <c r="H132">
        <f t="shared" si="40"/>
        <v>178.1393325573772</v>
      </c>
      <c r="I132">
        <f t="shared" si="40"/>
        <v>169.19539295081981</v>
      </c>
      <c r="J132">
        <f t="shared" si="40"/>
        <v>154.40620147540966</v>
      </c>
      <c r="K132">
        <f t="shared" si="40"/>
        <v>142.75091009836092</v>
      </c>
      <c r="L132">
        <f t="shared" si="40"/>
        <v>128.27862986885231</v>
      </c>
      <c r="M132">
        <f t="shared" si="40"/>
        <v>116.90503737704925</v>
      </c>
      <c r="N132">
        <f t="shared" si="40"/>
        <v>110.60202481967208</v>
      </c>
      <c r="O132">
        <f t="shared" si="40"/>
        <v>101.67569139344265</v>
      </c>
      <c r="P132">
        <f t="shared" si="40"/>
        <v>91.587350065573588</v>
      </c>
      <c r="Q132">
        <f t="shared" si="40"/>
        <v>86.868893737705093</v>
      </c>
      <c r="R132">
        <f t="shared" si="40"/>
        <v>80.794761524590371</v>
      </c>
      <c r="S132">
        <f t="shared" si="40"/>
        <v>73.276922524590375</v>
      </c>
      <c r="T132">
        <f t="shared" si="40"/>
        <v>68.470435295081714</v>
      </c>
      <c r="U132">
        <f t="shared" si="40"/>
        <v>62.871669950819815</v>
      </c>
      <c r="V132">
        <f t="shared" si="40"/>
        <v>55.793985459016241</v>
      </c>
      <c r="W132">
        <f t="shared" si="40"/>
        <v>52.888965704918029</v>
      </c>
      <c r="X132">
        <f t="shared" si="40"/>
        <v>49.050818393442654</v>
      </c>
      <c r="Y132">
        <f t="shared" si="40"/>
        <v>46.321860442622949</v>
      </c>
      <c r="Z132">
        <f t="shared" si="40"/>
        <v>45.564794688524628</v>
      </c>
      <c r="AA132">
        <f t="shared" si="40"/>
        <v>45.159852540983614</v>
      </c>
      <c r="AB132">
        <f t="shared" si="40"/>
        <v>41.8322844590164</v>
      </c>
      <c r="AC132">
        <f t="shared" si="40"/>
        <v>40.423790032786904</v>
      </c>
      <c r="AD132">
        <f t="shared" si="40"/>
        <v>38.240623672131171</v>
      </c>
      <c r="AE132">
        <f t="shared" si="40"/>
        <v>37.166646672131172</v>
      </c>
      <c r="AF132">
        <f t="shared" si="40"/>
        <v>35.687727524590152</v>
      </c>
      <c r="AG132">
        <f t="shared" si="40"/>
        <v>35.353210098360663</v>
      </c>
      <c r="AH132">
        <f t="shared" si="40"/>
        <v>34.085565114754118</v>
      </c>
      <c r="AI132">
        <f t="shared" si="40"/>
        <v>32.694676868852497</v>
      </c>
      <c r="AJ132">
        <f t="shared" si="40"/>
        <v>30.810815573770512</v>
      </c>
      <c r="AK132">
        <f t="shared" si="40"/>
        <v>30.159386901639344</v>
      </c>
      <c r="AL132">
        <f t="shared" si="40"/>
        <v>28.786104836065586</v>
      </c>
      <c r="AM132">
        <f t="shared" si="40"/>
        <v>28.486799770491835</v>
      </c>
      <c r="AN132">
        <f t="shared" si="40"/>
        <v>28.099463803278681</v>
      </c>
      <c r="AO132">
        <f t="shared" si="40"/>
        <v>28.187494704918024</v>
      </c>
      <c r="AP132">
        <f t="shared" si="40"/>
        <v>27.043092983606549</v>
      </c>
      <c r="AQ132">
        <f t="shared" si="40"/>
        <v>26.972668262295077</v>
      </c>
    </row>
    <row r="133" spans="1:43" x14ac:dyDescent="0.25">
      <c r="A133">
        <v>15</v>
      </c>
      <c r="B133">
        <v>489.39909999999998</v>
      </c>
      <c r="D133">
        <f t="shared" ref="D133:AQ133" si="41">D90*$B$90/100</f>
        <v>178.91147426229494</v>
      </c>
      <c r="E133">
        <f t="shared" si="41"/>
        <v>184.31358454644834</v>
      </c>
      <c r="F133">
        <f t="shared" si="41"/>
        <v>174.77163925245918</v>
      </c>
      <c r="G133">
        <f t="shared" si="41"/>
        <v>169.28395098360642</v>
      </c>
      <c r="H133">
        <f t="shared" si="41"/>
        <v>160.21803322950825</v>
      </c>
      <c r="I133">
        <f t="shared" si="41"/>
        <v>153.5429504229509</v>
      </c>
      <c r="J133">
        <f t="shared" si="41"/>
        <v>149.38706954098348</v>
      </c>
      <c r="K133">
        <f t="shared" si="41"/>
        <v>139.37444533114771</v>
      </c>
      <c r="L133">
        <f t="shared" si="41"/>
        <v>132.08961938360642</v>
      </c>
      <c r="M133">
        <f t="shared" si="41"/>
        <v>125.81568338032797</v>
      </c>
      <c r="N133">
        <f t="shared" si="41"/>
        <v>119.18873819016375</v>
      </c>
      <c r="O133">
        <f t="shared" si="41"/>
        <v>112.9468939311477</v>
      </c>
      <c r="P133">
        <f t="shared" si="41"/>
        <v>107.02596711475411</v>
      </c>
      <c r="Q133">
        <f t="shared" si="41"/>
        <v>102.61335227868852</v>
      </c>
      <c r="R133">
        <f t="shared" si="41"/>
        <v>97.366352091803208</v>
      </c>
      <c r="S133">
        <f t="shared" si="41"/>
        <v>90.338260098360536</v>
      </c>
      <c r="T133">
        <f t="shared" si="41"/>
        <v>86.567480147540806</v>
      </c>
      <c r="U133">
        <f t="shared" si="41"/>
        <v>82.235094672131183</v>
      </c>
      <c r="V133">
        <f t="shared" si="41"/>
        <v>77.309011927868795</v>
      </c>
      <c r="W133">
        <f t="shared" si="41"/>
        <v>73.265452150819726</v>
      </c>
      <c r="X133">
        <f t="shared" si="41"/>
        <v>69.783497898360537</v>
      </c>
      <c r="Y133">
        <f t="shared" si="41"/>
        <v>66.381773006557339</v>
      </c>
      <c r="Z133">
        <f t="shared" si="41"/>
        <v>64.183488524590388</v>
      </c>
      <c r="AA133">
        <f t="shared" si="41"/>
        <v>62.370304973770651</v>
      </c>
      <c r="AB133">
        <f t="shared" si="41"/>
        <v>59.786919560655967</v>
      </c>
      <c r="AC133">
        <f t="shared" si="41"/>
        <v>58.214424091803203</v>
      </c>
      <c r="AD133">
        <f t="shared" si="41"/>
        <v>55.807543272131191</v>
      </c>
      <c r="AE133">
        <f t="shared" si="41"/>
        <v>53.384616580327986</v>
      </c>
      <c r="AF133">
        <f t="shared" si="41"/>
        <v>50.60868070163945</v>
      </c>
      <c r="AG133">
        <f t="shared" si="41"/>
        <v>48.988047616393587</v>
      </c>
      <c r="AH133">
        <f t="shared" si="41"/>
        <v>46.581166796721327</v>
      </c>
      <c r="AI133">
        <f t="shared" si="41"/>
        <v>45.281451154098391</v>
      </c>
      <c r="AJ133">
        <f t="shared" si="41"/>
        <v>44.800074990163942</v>
      </c>
      <c r="AK133">
        <f t="shared" si="41"/>
        <v>43.692909813114774</v>
      </c>
      <c r="AL133">
        <f t="shared" si="41"/>
        <v>42.152506088524589</v>
      </c>
      <c r="AM133">
        <f t="shared" si="41"/>
        <v>41.927863878688534</v>
      </c>
      <c r="AN133">
        <f t="shared" si="41"/>
        <v>41.350212481967198</v>
      </c>
      <c r="AO133">
        <f t="shared" si="41"/>
        <v>40.852790445901654</v>
      </c>
      <c r="AP133">
        <f t="shared" si="41"/>
        <v>40.291184921311469</v>
      </c>
      <c r="AQ133">
        <f t="shared" si="41"/>
        <v>40.082588583606565</v>
      </c>
    </row>
    <row r="134" spans="1:43" x14ac:dyDescent="0.25">
      <c r="A134">
        <v>16</v>
      </c>
      <c r="B134">
        <v>471.39229999999998</v>
      </c>
      <c r="D134">
        <f t="shared" ref="D134:AQ134" si="42">D91*$B$91/100</f>
        <v>193.19356557377071</v>
      </c>
      <c r="E134">
        <f t="shared" si="42"/>
        <v>191.51922133879805</v>
      </c>
      <c r="F134">
        <f t="shared" si="42"/>
        <v>190.04064658360676</v>
      </c>
      <c r="G134">
        <f t="shared" si="42"/>
        <v>184.24483961639322</v>
      </c>
      <c r="H134">
        <f t="shared" si="42"/>
        <v>180.99918771475404</v>
      </c>
      <c r="I134">
        <f t="shared" si="42"/>
        <v>174.80153813114777</v>
      </c>
      <c r="J134">
        <f t="shared" si="42"/>
        <v>165.32732567540992</v>
      </c>
      <c r="K134">
        <f t="shared" si="42"/>
        <v>158.0014256688527</v>
      </c>
      <c r="L134">
        <f t="shared" si="42"/>
        <v>151.35556701311486</v>
      </c>
      <c r="M134">
        <f t="shared" si="42"/>
        <v>139.59394274098378</v>
      </c>
      <c r="N134">
        <f t="shared" si="42"/>
        <v>130.70703872459006</v>
      </c>
      <c r="O134">
        <f t="shared" si="42"/>
        <v>122.59290897049191</v>
      </c>
      <c r="P134">
        <f t="shared" si="42"/>
        <v>113.53599461639324</v>
      </c>
      <c r="Q134">
        <f t="shared" si="42"/>
        <v>105.59187519999999</v>
      </c>
      <c r="R134">
        <f t="shared" si="42"/>
        <v>99.579691439344131</v>
      </c>
      <c r="S134">
        <f t="shared" si="42"/>
        <v>93.428408311475209</v>
      </c>
      <c r="T134">
        <f t="shared" si="42"/>
        <v>87.601690373770722</v>
      </c>
      <c r="U134">
        <f t="shared" si="42"/>
        <v>83.614175180327933</v>
      </c>
      <c r="V134">
        <f t="shared" si="42"/>
        <v>79.487560619672067</v>
      </c>
      <c r="W134">
        <f t="shared" si="42"/>
        <v>75.515500911475215</v>
      </c>
      <c r="X134">
        <f t="shared" si="42"/>
        <v>72.022561245901812</v>
      </c>
      <c r="Y134">
        <f t="shared" si="42"/>
        <v>68.962375167213054</v>
      </c>
      <c r="Z134">
        <f t="shared" si="42"/>
        <v>64.882127062295041</v>
      </c>
      <c r="AA134">
        <f t="shared" si="42"/>
        <v>62.131050688524773</v>
      </c>
      <c r="AB134">
        <f t="shared" si="42"/>
        <v>59.503618196721163</v>
      </c>
      <c r="AC134">
        <f t="shared" si="42"/>
        <v>56.443432118032888</v>
      </c>
      <c r="AD134">
        <f t="shared" si="42"/>
        <v>53.151413760655856</v>
      </c>
      <c r="AE134">
        <f t="shared" si="42"/>
        <v>51.188567134426123</v>
      </c>
      <c r="AF134">
        <f t="shared" si="42"/>
        <v>48.221113967213057</v>
      </c>
      <c r="AG134">
        <f t="shared" si="42"/>
        <v>46.119167973770487</v>
      </c>
      <c r="AH134">
        <f t="shared" si="42"/>
        <v>45.068194977049188</v>
      </c>
      <c r="AI134">
        <f t="shared" si="42"/>
        <v>44.17177683278689</v>
      </c>
      <c r="AJ134">
        <f t="shared" si="42"/>
        <v>43.847211642622966</v>
      </c>
      <c r="AK134">
        <f t="shared" si="42"/>
        <v>43.723567760655726</v>
      </c>
      <c r="AL134">
        <f t="shared" si="42"/>
        <v>43.213536747540992</v>
      </c>
      <c r="AM134">
        <f t="shared" si="42"/>
        <v>42.796238645901667</v>
      </c>
      <c r="AN134">
        <f t="shared" si="42"/>
        <v>42.688050249180314</v>
      </c>
      <c r="AO134">
        <f t="shared" si="42"/>
        <v>41.621621767213107</v>
      </c>
      <c r="AP134">
        <f t="shared" si="42"/>
        <v>41.358878518032789</v>
      </c>
      <c r="AQ134">
        <f t="shared" si="42"/>
        <v>41.467066914754099</v>
      </c>
    </row>
    <row r="135" spans="1:43" x14ac:dyDescent="0.25">
      <c r="A135">
        <v>17</v>
      </c>
      <c r="B135">
        <v>504.83350000000002</v>
      </c>
      <c r="D135">
        <f t="shared" ref="D135:AQ135" si="43">D92*$B$92/100</f>
        <v>247.86497254098359</v>
      </c>
      <c r="E135">
        <f t="shared" si="43"/>
        <v>260.66512248633899</v>
      </c>
      <c r="F135">
        <f t="shared" si="43"/>
        <v>243.39595467213132</v>
      </c>
      <c r="G135">
        <f t="shared" si="43"/>
        <v>233.16686932786865</v>
      </c>
      <c r="H135">
        <f t="shared" si="43"/>
        <v>214.8273441475408</v>
      </c>
      <c r="I135">
        <f t="shared" si="43"/>
        <v>194.78297140983636</v>
      </c>
      <c r="J135">
        <f t="shared" si="43"/>
        <v>174.93722168852437</v>
      </c>
      <c r="K135">
        <f t="shared" si="43"/>
        <v>153.65145509836069</v>
      </c>
      <c r="L135">
        <f t="shared" si="43"/>
        <v>140.95613396721293</v>
      </c>
      <c r="M135">
        <f t="shared" si="43"/>
        <v>128.85668188524576</v>
      </c>
      <c r="N135">
        <f t="shared" si="43"/>
        <v>120.4648594426229</v>
      </c>
      <c r="O135">
        <f t="shared" si="43"/>
        <v>116.50895103278707</v>
      </c>
      <c r="P135">
        <f t="shared" si="43"/>
        <v>119.55450395081991</v>
      </c>
      <c r="Q135">
        <f t="shared" si="43"/>
        <v>113.14891167213136</v>
      </c>
      <c r="R135">
        <f t="shared" si="43"/>
        <v>108.38195927868856</v>
      </c>
      <c r="S135">
        <f t="shared" si="43"/>
        <v>101.34739411475422</v>
      </c>
      <c r="T135">
        <f t="shared" si="43"/>
        <v>94.031446344262207</v>
      </c>
      <c r="U135">
        <f t="shared" si="43"/>
        <v>87.907236672131347</v>
      </c>
      <c r="V135">
        <f t="shared" si="43"/>
        <v>81.965098098360698</v>
      </c>
      <c r="W135">
        <f t="shared" si="43"/>
        <v>76.618828573770656</v>
      </c>
      <c r="X135">
        <f t="shared" si="43"/>
        <v>73.523619901639307</v>
      </c>
      <c r="Y135">
        <f t="shared" si="43"/>
        <v>69.021498196721396</v>
      </c>
      <c r="Z135">
        <f t="shared" si="43"/>
        <v>65.678010754098509</v>
      </c>
      <c r="AA135">
        <f t="shared" si="43"/>
        <v>62.897288524590046</v>
      </c>
      <c r="AB135">
        <f t="shared" si="43"/>
        <v>59.752424098360699</v>
      </c>
      <c r="AC135">
        <f t="shared" si="43"/>
        <v>56.80618268852438</v>
      </c>
      <c r="AD135">
        <f t="shared" si="43"/>
        <v>55.432373491803489</v>
      </c>
      <c r="AE135">
        <f t="shared" si="43"/>
        <v>52.933033868852235</v>
      </c>
      <c r="AF135">
        <f t="shared" si="43"/>
        <v>50.251623147540997</v>
      </c>
      <c r="AG135">
        <f t="shared" si="43"/>
        <v>48.182633393442636</v>
      </c>
      <c r="AH135">
        <f t="shared" si="43"/>
        <v>46.61020118032787</v>
      </c>
      <c r="AI135">
        <f t="shared" si="43"/>
        <v>45.48467075409836</v>
      </c>
      <c r="AJ135">
        <f t="shared" si="43"/>
        <v>43.614304016393433</v>
      </c>
      <c r="AK135">
        <f t="shared" si="43"/>
        <v>42.720500442622935</v>
      </c>
      <c r="AL135">
        <f t="shared" si="43"/>
        <v>41.181172065573783</v>
      </c>
      <c r="AM135">
        <f t="shared" si="43"/>
        <v>39.426668754098358</v>
      </c>
      <c r="AN135">
        <f t="shared" si="43"/>
        <v>37.490094344262289</v>
      </c>
      <c r="AO135">
        <f t="shared" si="43"/>
        <v>36.397667754098357</v>
      </c>
      <c r="AP135">
        <f t="shared" si="43"/>
        <v>33.385218672131145</v>
      </c>
      <c r="AQ135">
        <f t="shared" si="43"/>
        <v>32.392103590163934</v>
      </c>
    </row>
    <row r="136" spans="1:43" x14ac:dyDescent="0.25">
      <c r="A136">
        <v>18</v>
      </c>
      <c r="B136">
        <v>526.05579999999998</v>
      </c>
      <c r="D136">
        <f t="shared" ref="D136:AQ136" si="44">D93*$B$93/100</f>
        <v>297.35088498360642</v>
      </c>
      <c r="E136">
        <f t="shared" si="44"/>
        <v>289.58940596721334</v>
      </c>
      <c r="F136">
        <f t="shared" si="44"/>
        <v>264.42496622295079</v>
      </c>
      <c r="G136">
        <f t="shared" si="44"/>
        <v>245.76292112131122</v>
      </c>
      <c r="H136">
        <f t="shared" si="44"/>
        <v>219.30490154098342</v>
      </c>
      <c r="I136">
        <f t="shared" si="44"/>
        <v>199.76322215081979</v>
      </c>
      <c r="J136">
        <f t="shared" si="44"/>
        <v>185.30962344918021</v>
      </c>
      <c r="K136">
        <f t="shared" si="44"/>
        <v>171.21822710163957</v>
      </c>
      <c r="L136">
        <f t="shared" si="44"/>
        <v>155.97123276721337</v>
      </c>
      <c r="M136">
        <f t="shared" si="44"/>
        <v>145.55360315409837</v>
      </c>
      <c r="N136">
        <f t="shared" si="44"/>
        <v>133.80789824262297</v>
      </c>
      <c r="O136">
        <f t="shared" si="44"/>
        <v>119.66475870163957</v>
      </c>
      <c r="P136">
        <f t="shared" si="44"/>
        <v>109.05740404590161</v>
      </c>
      <c r="Q136">
        <f t="shared" si="44"/>
        <v>101.1406954491802</v>
      </c>
      <c r="R136">
        <f t="shared" si="44"/>
        <v>94.017382485246003</v>
      </c>
      <c r="S136">
        <f t="shared" si="44"/>
        <v>88.222144819672181</v>
      </c>
      <c r="T136">
        <f t="shared" si="44"/>
        <v>85.324525986885035</v>
      </c>
      <c r="U136">
        <f t="shared" si="44"/>
        <v>80.822868157377002</v>
      </c>
      <c r="V136">
        <f t="shared" si="44"/>
        <v>77.149101422950793</v>
      </c>
      <c r="W136">
        <f t="shared" si="44"/>
        <v>73.561573344262555</v>
      </c>
      <c r="X136">
        <f t="shared" si="44"/>
        <v>69.749824760655613</v>
      </c>
      <c r="Y136">
        <f t="shared" si="44"/>
        <v>66.421012649180213</v>
      </c>
      <c r="Z136">
        <f t="shared" si="44"/>
        <v>63.471650622950804</v>
      </c>
      <c r="AA136">
        <f t="shared" si="44"/>
        <v>60.660270445901602</v>
      </c>
      <c r="AB136">
        <f t="shared" si="44"/>
        <v>58.038615311475397</v>
      </c>
      <c r="AC136">
        <f t="shared" si="44"/>
        <v>56.055126229508026</v>
      </c>
      <c r="AD136">
        <f t="shared" si="44"/>
        <v>54.295857652458828</v>
      </c>
      <c r="AE136">
        <f t="shared" si="44"/>
        <v>52.433102688524599</v>
      </c>
      <c r="AF136">
        <f t="shared" si="44"/>
        <v>50.656586380327866</v>
      </c>
      <c r="AG136">
        <f t="shared" si="44"/>
        <v>49.690713436065565</v>
      </c>
      <c r="AH136">
        <f t="shared" si="44"/>
        <v>48.58685864262295</v>
      </c>
      <c r="AI136">
        <f t="shared" si="44"/>
        <v>47.448508386885244</v>
      </c>
      <c r="AJ136">
        <f t="shared" si="44"/>
        <v>47.172544688524603</v>
      </c>
      <c r="AK136">
        <f t="shared" si="44"/>
        <v>47.120801495081977</v>
      </c>
      <c r="AL136">
        <f t="shared" si="44"/>
        <v>46.965571914754122</v>
      </c>
      <c r="AM136">
        <f t="shared" si="44"/>
        <v>45.896212583606577</v>
      </c>
      <c r="AN136">
        <f t="shared" si="44"/>
        <v>45.706592762664748</v>
      </c>
      <c r="AO136">
        <f t="shared" si="44"/>
        <v>45.5340207611453</v>
      </c>
      <c r="AP136">
        <f t="shared" si="44"/>
        <v>45.499525298850216</v>
      </c>
      <c r="AQ136">
        <f t="shared" si="44"/>
        <v>45.518877253167723</v>
      </c>
    </row>
    <row r="137" spans="1:43" x14ac:dyDescent="0.25">
      <c r="A137">
        <v>19</v>
      </c>
      <c r="B137">
        <v>505.47660000000002</v>
      </c>
      <c r="D137">
        <f t="shared" ref="D137:AQ137" si="45">D94*$B$94/100</f>
        <v>241.05433268852445</v>
      </c>
      <c r="E137">
        <f t="shared" si="45"/>
        <v>240.47427757377062</v>
      </c>
      <c r="F137">
        <f t="shared" si="45"/>
        <v>227.82907607213124</v>
      </c>
      <c r="G137">
        <f t="shared" si="45"/>
        <v>213.85803430819686</v>
      </c>
      <c r="H137">
        <f t="shared" si="45"/>
        <v>201.54429287213122</v>
      </c>
      <c r="I137">
        <f t="shared" si="45"/>
        <v>181.82241897049187</v>
      </c>
      <c r="J137">
        <f t="shared" si="45"/>
        <v>163.60868836721312</v>
      </c>
      <c r="K137">
        <f t="shared" si="45"/>
        <v>148.75927742950816</v>
      </c>
      <c r="L137">
        <f t="shared" si="45"/>
        <v>136.39581698360681</v>
      </c>
      <c r="M137">
        <f t="shared" si="45"/>
        <v>123.91634551475434</v>
      </c>
      <c r="N137">
        <f t="shared" si="45"/>
        <v>112.33181622295068</v>
      </c>
      <c r="O137">
        <f t="shared" si="45"/>
        <v>105.37115484590184</v>
      </c>
      <c r="P137">
        <f t="shared" si="45"/>
        <v>97.1343722163937</v>
      </c>
      <c r="Q137">
        <f t="shared" si="45"/>
        <v>91.482978098360633</v>
      </c>
      <c r="R137">
        <f t="shared" si="45"/>
        <v>84.389732695081889</v>
      </c>
      <c r="S137">
        <f t="shared" si="45"/>
        <v>79.202382668852493</v>
      </c>
      <c r="T137">
        <f t="shared" si="45"/>
        <v>72.62290036721312</v>
      </c>
      <c r="U137">
        <f t="shared" si="45"/>
        <v>67.650999383606816</v>
      </c>
      <c r="V137">
        <f t="shared" si="45"/>
        <v>61.651572196721261</v>
      </c>
      <c r="W137">
        <f t="shared" si="45"/>
        <v>58.005511475409968</v>
      </c>
      <c r="X137">
        <f t="shared" si="45"/>
        <v>53.514227586885056</v>
      </c>
      <c r="Y137">
        <f t="shared" si="45"/>
        <v>50.812828052458798</v>
      </c>
      <c r="Z137">
        <f t="shared" si="45"/>
        <v>47.663957429508194</v>
      </c>
      <c r="AA137">
        <f t="shared" si="45"/>
        <v>46.139241127868871</v>
      </c>
      <c r="AB137">
        <f t="shared" si="45"/>
        <v>44.16705373770494</v>
      </c>
      <c r="AC137">
        <f t="shared" si="45"/>
        <v>43.404695586885246</v>
      </c>
      <c r="AD137">
        <f t="shared" si="45"/>
        <v>41.664530242622938</v>
      </c>
      <c r="AE137">
        <f t="shared" si="45"/>
        <v>40.156386944262309</v>
      </c>
      <c r="AF137">
        <f t="shared" si="45"/>
        <v>38.598524636065569</v>
      </c>
      <c r="AG137">
        <f t="shared" si="45"/>
        <v>37.753301468852491</v>
      </c>
      <c r="AH137">
        <f t="shared" si="45"/>
        <v>36.162293154098371</v>
      </c>
      <c r="AI137">
        <f t="shared" si="45"/>
        <v>35.598811042622941</v>
      </c>
      <c r="AJ137">
        <f t="shared" si="45"/>
        <v>34.803306885245931</v>
      </c>
      <c r="AK137">
        <f t="shared" si="45"/>
        <v>33.891791704918056</v>
      </c>
      <c r="AL137">
        <f t="shared" si="45"/>
        <v>33.278590583606558</v>
      </c>
      <c r="AM137">
        <f t="shared" si="45"/>
        <v>32.184772367213121</v>
      </c>
      <c r="AN137">
        <f t="shared" si="45"/>
        <v>31.422424325925441</v>
      </c>
      <c r="AO137">
        <f t="shared" si="45"/>
        <v>30.792953487295307</v>
      </c>
      <c r="AP137">
        <f t="shared" si="45"/>
        <v>30.842874687771374</v>
      </c>
      <c r="AQ137">
        <f t="shared" si="45"/>
        <v>30.230684519659871</v>
      </c>
    </row>
    <row r="138" spans="1:43" x14ac:dyDescent="0.25">
      <c r="A138">
        <v>20</v>
      </c>
      <c r="B138">
        <v>526.69889999999998</v>
      </c>
      <c r="D138">
        <f t="shared" ref="D138:AQ138" si="46">D95*$B$95/100</f>
        <v>226.13515067213112</v>
      </c>
      <c r="E138">
        <f t="shared" si="46"/>
        <v>269.27841029508204</v>
      </c>
      <c r="F138">
        <f t="shared" si="46"/>
        <v>270.8786539475409</v>
      </c>
      <c r="G138">
        <f t="shared" si="46"/>
        <v>270.96499802950837</v>
      </c>
      <c r="H138">
        <f t="shared" si="46"/>
        <v>261.53622427868834</v>
      </c>
      <c r="I138">
        <f t="shared" si="46"/>
        <v>243.92203155737724</v>
      </c>
      <c r="J138">
        <f t="shared" si="46"/>
        <v>223.42394649836041</v>
      </c>
      <c r="K138">
        <f t="shared" si="46"/>
        <v>206.86315157704931</v>
      </c>
      <c r="L138">
        <f t="shared" si="46"/>
        <v>194.39506614098372</v>
      </c>
      <c r="M138">
        <f t="shared" si="46"/>
        <v>175.15760467868833</v>
      </c>
      <c r="N138">
        <f t="shared" si="46"/>
        <v>161.86061605573767</v>
      </c>
      <c r="O138">
        <f t="shared" si="46"/>
        <v>150.82584238032791</v>
      </c>
      <c r="P138">
        <f t="shared" si="46"/>
        <v>141.72517614098373</v>
      </c>
      <c r="Q138">
        <f t="shared" si="46"/>
        <v>132.53816581967209</v>
      </c>
      <c r="R138">
        <f t="shared" si="46"/>
        <v>125.3543382</v>
      </c>
      <c r="S138">
        <f t="shared" si="46"/>
        <v>117.79059661967207</v>
      </c>
      <c r="T138">
        <f t="shared" si="46"/>
        <v>109.22526368852466</v>
      </c>
      <c r="U138">
        <f t="shared" si="46"/>
        <v>101.88601672131165</v>
      </c>
      <c r="V138">
        <f t="shared" si="46"/>
        <v>96.152769678688344</v>
      </c>
      <c r="W138">
        <f t="shared" si="46"/>
        <v>89.987802226229263</v>
      </c>
      <c r="X138">
        <f t="shared" si="46"/>
        <v>84.997114288524642</v>
      </c>
      <c r="Y138">
        <f t="shared" si="46"/>
        <v>80.869867170491602</v>
      </c>
      <c r="Z138">
        <f t="shared" si="46"/>
        <v>74.722168534426018</v>
      </c>
      <c r="AA138">
        <f t="shared" si="46"/>
        <v>69.023459124590232</v>
      </c>
      <c r="AB138">
        <f t="shared" si="46"/>
        <v>64.844405557377229</v>
      </c>
      <c r="AC138">
        <f t="shared" si="46"/>
        <v>61.615136891803246</v>
      </c>
      <c r="AD138">
        <f t="shared" si="46"/>
        <v>59.266577862294859</v>
      </c>
      <c r="AE138">
        <f t="shared" si="46"/>
        <v>56.918018832786991</v>
      </c>
      <c r="AF138">
        <f t="shared" si="46"/>
        <v>54.724879150819518</v>
      </c>
      <c r="AG138">
        <f t="shared" si="46"/>
        <v>53.326105022950678</v>
      </c>
      <c r="AH138">
        <f t="shared" si="46"/>
        <v>51.944599711475384</v>
      </c>
      <c r="AI138">
        <f t="shared" si="46"/>
        <v>50.286793337704928</v>
      </c>
      <c r="AJ138">
        <f t="shared" si="46"/>
        <v>49.561503049180331</v>
      </c>
      <c r="AK138">
        <f t="shared" si="46"/>
        <v>48.749868678688507</v>
      </c>
      <c r="AL138">
        <f t="shared" si="46"/>
        <v>46.884836508196742</v>
      </c>
      <c r="AM138">
        <f t="shared" si="46"/>
        <v>45.106148419672138</v>
      </c>
      <c r="AN138">
        <f t="shared" si="46"/>
        <v>44.104557068852465</v>
      </c>
      <c r="AO138">
        <f t="shared" si="46"/>
        <v>43.465610862295058</v>
      </c>
      <c r="AP138">
        <f t="shared" si="46"/>
        <v>43.137503350819678</v>
      </c>
      <c r="AQ138">
        <f t="shared" si="46"/>
        <v>42.809395839344276</v>
      </c>
    </row>
    <row r="139" spans="1:43" x14ac:dyDescent="0.25">
      <c r="A139">
        <v>21</v>
      </c>
      <c r="B139">
        <v>495.83010000000002</v>
      </c>
      <c r="D139">
        <f t="shared" ref="D139:AQ139" si="47">D96*$B$96/100</f>
        <v>182.31916627868861</v>
      </c>
      <c r="E139">
        <f t="shared" si="47"/>
        <v>216.48538245901665</v>
      </c>
      <c r="F139">
        <f t="shared" si="47"/>
        <v>216.58834171475436</v>
      </c>
      <c r="G139">
        <f t="shared" si="47"/>
        <v>221.14022460000001</v>
      </c>
      <c r="H139">
        <f t="shared" si="47"/>
        <v>206.24906487540977</v>
      </c>
      <c r="I139">
        <f t="shared" si="47"/>
        <v>192.57715949508204</v>
      </c>
      <c r="J139">
        <f t="shared" si="47"/>
        <v>181.62012712131141</v>
      </c>
      <c r="K139">
        <f t="shared" si="47"/>
        <v>164.66436337377064</v>
      </c>
      <c r="L139">
        <f t="shared" si="47"/>
        <v>150.68358022622937</v>
      </c>
      <c r="M139">
        <f t="shared" si="47"/>
        <v>144.16463366557392</v>
      </c>
      <c r="N139">
        <f t="shared" si="47"/>
        <v>133.54899250819676</v>
      </c>
      <c r="O139">
        <f t="shared" si="47"/>
        <v>126.0708991967212</v>
      </c>
      <c r="P139">
        <f t="shared" si="47"/>
        <v>116.72328255737717</v>
      </c>
      <c r="Q139">
        <f t="shared" si="47"/>
        <v>110.2043359967212</v>
      </c>
      <c r="R139">
        <f t="shared" si="47"/>
        <v>103.92924030491795</v>
      </c>
      <c r="S139">
        <f t="shared" si="47"/>
        <v>100.4177877934424</v>
      </c>
      <c r="T139">
        <f t="shared" si="47"/>
        <v>90.468672344262487</v>
      </c>
      <c r="U139">
        <f t="shared" si="47"/>
        <v>88.582892291803262</v>
      </c>
      <c r="V139">
        <f t="shared" si="47"/>
        <v>82.681701265573906</v>
      </c>
      <c r="W139">
        <f t="shared" si="47"/>
        <v>78.552493219672272</v>
      </c>
      <c r="X139">
        <f t="shared" si="47"/>
        <v>72.943923236065743</v>
      </c>
      <c r="Y139">
        <f t="shared" si="47"/>
        <v>71.529588196721207</v>
      </c>
      <c r="Z139">
        <f t="shared" si="47"/>
        <v>68.847228639344038</v>
      </c>
      <c r="AA139">
        <f t="shared" si="47"/>
        <v>65.888504763934264</v>
      </c>
      <c r="AB139">
        <f t="shared" si="47"/>
        <v>63.10860485901631</v>
      </c>
      <c r="AC139">
        <f t="shared" si="47"/>
        <v>59.775976318032626</v>
      </c>
      <c r="AD139">
        <f t="shared" si="47"/>
        <v>57.32121090491794</v>
      </c>
      <c r="AE139">
        <f t="shared" si="47"/>
        <v>53.988582363934256</v>
      </c>
      <c r="AF139">
        <f t="shared" si="47"/>
        <v>51.745154370491846</v>
      </c>
      <c r="AG139">
        <f t="shared" si="47"/>
        <v>48.867714118032772</v>
      </c>
      <c r="AH139">
        <f t="shared" si="47"/>
        <v>48.396269104918041</v>
      </c>
      <c r="AI139">
        <f t="shared" si="47"/>
        <v>46.656799573770492</v>
      </c>
      <c r="AJ139">
        <f t="shared" si="47"/>
        <v>45.209951085245919</v>
      </c>
      <c r="AK139">
        <f t="shared" si="47"/>
        <v>44.998613665573799</v>
      </c>
      <c r="AL139">
        <f t="shared" si="47"/>
        <v>44.771019521311466</v>
      </c>
      <c r="AM139">
        <f t="shared" si="47"/>
        <v>43.307914308196743</v>
      </c>
      <c r="AN139">
        <f t="shared" si="47"/>
        <v>42.430051180327879</v>
      </c>
      <c r="AO139">
        <f t="shared" si="47"/>
        <v>43.129090337704945</v>
      </c>
      <c r="AP139">
        <f t="shared" si="47"/>
        <v>41.438390980327888</v>
      </c>
      <c r="AQ139">
        <f t="shared" si="47"/>
        <v>40.788121996721308</v>
      </c>
    </row>
    <row r="141" spans="1:43" x14ac:dyDescent="0.25">
      <c r="D141">
        <f>AVERAGE(D129:D139)</f>
        <v>223.05760568554396</v>
      </c>
      <c r="E141">
        <f t="shared" ref="E141:AQ141" si="48">AVERAGE(E129:E139)</f>
        <v>234.16256894982627</v>
      </c>
      <c r="F141">
        <f t="shared" si="48"/>
        <v>226.85039671624452</v>
      </c>
      <c r="G141">
        <f t="shared" si="48"/>
        <v>220.85491822086433</v>
      </c>
      <c r="H141">
        <f t="shared" si="48"/>
        <v>208.01488329657221</v>
      </c>
      <c r="I141">
        <f t="shared" si="48"/>
        <v>194.00861575409846</v>
      </c>
      <c r="J141">
        <f t="shared" si="48"/>
        <v>179.9344479692995</v>
      </c>
      <c r="K141">
        <f t="shared" si="48"/>
        <v>165.90730603338309</v>
      </c>
      <c r="L141">
        <f t="shared" si="48"/>
        <v>153.69817041907606</v>
      </c>
      <c r="M141">
        <f t="shared" si="48"/>
        <v>142.60507878718334</v>
      </c>
      <c r="N141">
        <f t="shared" si="48"/>
        <v>133.14760801669152</v>
      </c>
      <c r="O141">
        <f t="shared" si="48"/>
        <v>124.49403524828622</v>
      </c>
      <c r="P141">
        <f t="shared" si="48"/>
        <v>117.15029520685549</v>
      </c>
      <c r="Q141">
        <f t="shared" si="48"/>
        <v>110.55289044619968</v>
      </c>
      <c r="R141">
        <f t="shared" si="48"/>
        <v>104.08351146497768</v>
      </c>
      <c r="S141">
        <f t="shared" si="48"/>
        <v>97.54126954128165</v>
      </c>
      <c r="T141">
        <f t="shared" si="48"/>
        <v>91.201620410730271</v>
      </c>
      <c r="U141">
        <f t="shared" si="48"/>
        <v>86.150458070938981</v>
      </c>
      <c r="V141">
        <f t="shared" si="48"/>
        <v>80.487369308792836</v>
      </c>
      <c r="W141">
        <f t="shared" si="48"/>
        <v>75.947541433681096</v>
      </c>
      <c r="X141">
        <f t="shared" si="48"/>
        <v>71.704110777049166</v>
      </c>
      <c r="Y141">
        <f t="shared" si="48"/>
        <v>68.31785095469445</v>
      </c>
      <c r="Z141">
        <f t="shared" si="48"/>
        <v>64.956634653949337</v>
      </c>
      <c r="AA141">
        <f t="shared" si="48"/>
        <v>62.173138756184791</v>
      </c>
      <c r="AB141">
        <f t="shared" si="48"/>
        <v>59.216494652757142</v>
      </c>
      <c r="AC141">
        <f t="shared" si="48"/>
        <v>56.694051350819628</v>
      </c>
      <c r="AD141">
        <f t="shared" si="48"/>
        <v>54.26861359791355</v>
      </c>
      <c r="AE141">
        <f t="shared" si="48"/>
        <v>52.053035380625914</v>
      </c>
      <c r="AF141">
        <f t="shared" si="48"/>
        <v>49.777948848882268</v>
      </c>
      <c r="AG141">
        <f t="shared" si="48"/>
        <v>48.081288117436657</v>
      </c>
      <c r="AH141">
        <f t="shared" si="48"/>
        <v>46.63257837675112</v>
      </c>
      <c r="AI141">
        <f t="shared" si="48"/>
        <v>45.289314033979174</v>
      </c>
      <c r="AJ141">
        <f t="shared" si="48"/>
        <v>44.181794241430701</v>
      </c>
      <c r="AK141">
        <f t="shared" si="48"/>
        <v>43.467483615499262</v>
      </c>
      <c r="AL141">
        <f t="shared" si="48"/>
        <v>42.447753202682591</v>
      </c>
      <c r="AM141">
        <f t="shared" si="48"/>
        <v>41.45320240715354</v>
      </c>
      <c r="AN141">
        <f t="shared" si="48"/>
        <v>40.679882745758583</v>
      </c>
      <c r="AO141">
        <f t="shared" si="48"/>
        <v>40.046857454478214</v>
      </c>
      <c r="AP141">
        <f t="shared" si="48"/>
        <v>39.110240459886619</v>
      </c>
      <c r="AQ141">
        <f t="shared" si="48"/>
        <v>38.710344858930675</v>
      </c>
    </row>
    <row r="142" spans="1:43" x14ac:dyDescent="0.25">
      <c r="D142">
        <v>223.05760568554396</v>
      </c>
      <c r="E142">
        <v>234.16256894982627</v>
      </c>
      <c r="F142">
        <v>226.85039671624452</v>
      </c>
      <c r="G142">
        <v>220.85491822086433</v>
      </c>
      <c r="H142">
        <v>208.01488329657221</v>
      </c>
      <c r="I142">
        <v>194.00861575409846</v>
      </c>
      <c r="J142">
        <v>179.9344479692995</v>
      </c>
      <c r="K142">
        <v>165.90730603338309</v>
      </c>
      <c r="L142">
        <v>153.69817041907606</v>
      </c>
      <c r="M142">
        <v>142.60507878718334</v>
      </c>
      <c r="N142">
        <v>133.14760801669152</v>
      </c>
      <c r="O142">
        <v>124.49403524828622</v>
      </c>
      <c r="P142">
        <v>117.15029520685549</v>
      </c>
      <c r="Q142">
        <v>110.55289044619968</v>
      </c>
      <c r="R142">
        <v>104.08351146497768</v>
      </c>
      <c r="S142">
        <v>97.54126954128165</v>
      </c>
      <c r="T142">
        <v>91.201620410730271</v>
      </c>
      <c r="U142">
        <v>86.150458070938981</v>
      </c>
      <c r="V142">
        <v>80.487369308792836</v>
      </c>
      <c r="W142">
        <v>75.947541433681096</v>
      </c>
      <c r="X142">
        <v>71.704110777049166</v>
      </c>
      <c r="Y142">
        <v>68.31785095469445</v>
      </c>
      <c r="Z142">
        <v>64.956634653949337</v>
      </c>
      <c r="AA142">
        <v>62.173138756184791</v>
      </c>
      <c r="AB142">
        <v>59.216494652757142</v>
      </c>
      <c r="AC142">
        <v>56.694051350819628</v>
      </c>
      <c r="AD142">
        <v>54.26861359791355</v>
      </c>
      <c r="AE142">
        <v>52.053035380625914</v>
      </c>
      <c r="AF142">
        <v>49.777948848882268</v>
      </c>
      <c r="AG142">
        <v>48.081288117436657</v>
      </c>
      <c r="AH142">
        <v>46.63257837675112</v>
      </c>
      <c r="AI142">
        <v>45.289314033979174</v>
      </c>
      <c r="AJ142">
        <v>44.181794241430701</v>
      </c>
      <c r="AK142">
        <v>43.467483615499262</v>
      </c>
      <c r="AL142">
        <v>42.447753202682591</v>
      </c>
      <c r="AM142">
        <v>41.45320240715354</v>
      </c>
      <c r="AN142">
        <v>40.679882745758583</v>
      </c>
      <c r="AO142">
        <v>40.046857454478214</v>
      </c>
      <c r="AP142">
        <v>39.110240459886619</v>
      </c>
      <c r="AQ142">
        <v>38.710344858930675</v>
      </c>
    </row>
    <row r="144" spans="1:43" x14ac:dyDescent="0.25">
      <c r="A144" t="s">
        <v>5</v>
      </c>
      <c r="B144">
        <v>532.94567218750001</v>
      </c>
    </row>
    <row r="146" spans="4:43" x14ac:dyDescent="0.25">
      <c r="D146">
        <v>194.3321477672132</v>
      </c>
      <c r="E146">
        <v>198.08683967540978</v>
      </c>
      <c r="F146">
        <v>197.38319760885253</v>
      </c>
      <c r="G146">
        <v>198.03985120491808</v>
      </c>
      <c r="H146">
        <v>195.10215353672129</v>
      </c>
      <c r="I146">
        <v>190.19251517573784</v>
      </c>
      <c r="J146">
        <v>184.20821876131146</v>
      </c>
      <c r="K146">
        <v>179.47185473409832</v>
      </c>
      <c r="L146">
        <v>173.21938772819678</v>
      </c>
      <c r="M146">
        <v>166.96422181081971</v>
      </c>
      <c r="N146">
        <v>160.53380165508199</v>
      </c>
      <c r="O146">
        <v>153.85246074754096</v>
      </c>
      <c r="P146">
        <v>144.88202542098358</v>
      </c>
      <c r="Q146">
        <v>135.77401097344256</v>
      </c>
      <c r="R146">
        <v>127.77727121737723</v>
      </c>
      <c r="S146">
        <v>119.54007531704914</v>
      </c>
      <c r="T146">
        <v>111.95619732688529</v>
      </c>
      <c r="U146">
        <v>104.62375667704919</v>
      </c>
      <c r="V146">
        <v>97.700471006885309</v>
      </c>
      <c r="W146">
        <v>91.399056711147495</v>
      </c>
      <c r="X146">
        <v>85.526800967868752</v>
      </c>
      <c r="Y146">
        <v>80.813263827868838</v>
      </c>
      <c r="Z146">
        <v>76.329766720655726</v>
      </c>
      <c r="AA146">
        <v>72.637293156065681</v>
      </c>
      <c r="AB146">
        <v>69.043688309508269</v>
      </c>
      <c r="AC146">
        <v>66.444303411803276</v>
      </c>
      <c r="AD146">
        <v>64.240810874098415</v>
      </c>
      <c r="AE146">
        <v>62.577104848524549</v>
      </c>
      <c r="AF146">
        <v>60.543860911803243</v>
      </c>
      <c r="AG146">
        <v>58.947007766885271</v>
      </c>
      <c r="AH146">
        <v>57.05278307344264</v>
      </c>
      <c r="AI146">
        <v>55.439926226885277</v>
      </c>
      <c r="AJ146">
        <v>53.766238445901628</v>
      </c>
      <c r="AK146">
        <v>51.988904030163937</v>
      </c>
      <c r="AL146">
        <v>51.373518477377061</v>
      </c>
      <c r="AM146">
        <v>50.884482043606567</v>
      </c>
      <c r="AN146">
        <v>50.331260012786906</v>
      </c>
      <c r="AO146">
        <v>50.075633034098324</v>
      </c>
      <c r="AP146">
        <v>50.377377662622948</v>
      </c>
      <c r="AQ146">
        <v>49.912675711147536</v>
      </c>
    </row>
    <row r="147" spans="4:43" x14ac:dyDescent="0.25">
      <c r="D147">
        <v>223.05760568554396</v>
      </c>
      <c r="E147">
        <v>234.16256894982627</v>
      </c>
      <c r="F147">
        <v>226.85039671624452</v>
      </c>
      <c r="G147">
        <v>220.85491822086433</v>
      </c>
      <c r="H147">
        <v>208.01488329657221</v>
      </c>
      <c r="I147">
        <v>194.00861575409846</v>
      </c>
      <c r="J147">
        <v>179.9344479692995</v>
      </c>
      <c r="K147">
        <v>165.90730603338309</v>
      </c>
      <c r="L147">
        <v>153.69817041907606</v>
      </c>
      <c r="M147">
        <v>142.60507878718334</v>
      </c>
      <c r="N147">
        <v>133.14760801669152</v>
      </c>
      <c r="O147">
        <v>124.49403524828622</v>
      </c>
      <c r="P147">
        <v>117.15029520685549</v>
      </c>
      <c r="Q147">
        <v>110.55289044619968</v>
      </c>
      <c r="R147">
        <v>104.08351146497768</v>
      </c>
      <c r="S147">
        <v>97.54126954128165</v>
      </c>
      <c r="T147">
        <v>91.201620410730271</v>
      </c>
      <c r="U147">
        <v>86.150458070938981</v>
      </c>
      <c r="V147">
        <v>80.487369308792836</v>
      </c>
      <c r="W147">
        <v>75.947541433681096</v>
      </c>
      <c r="X147">
        <v>71.704110777049166</v>
      </c>
      <c r="Y147">
        <v>68.31785095469445</v>
      </c>
      <c r="Z147">
        <v>64.956634653949337</v>
      </c>
      <c r="AA147">
        <v>62.173138756184791</v>
      </c>
      <c r="AB147">
        <v>59.216494652757142</v>
      </c>
      <c r="AC147">
        <v>56.694051350819628</v>
      </c>
      <c r="AD147">
        <v>54.26861359791355</v>
      </c>
      <c r="AE147">
        <v>52.053035380625914</v>
      </c>
      <c r="AF147">
        <v>49.777948848882268</v>
      </c>
      <c r="AG147">
        <v>48.081288117436657</v>
      </c>
      <c r="AH147">
        <v>46.63257837675112</v>
      </c>
      <c r="AI147">
        <v>45.289314033979174</v>
      </c>
      <c r="AJ147">
        <v>44.181794241430701</v>
      </c>
      <c r="AK147">
        <v>43.467483615499262</v>
      </c>
      <c r="AL147">
        <v>42.447753202682591</v>
      </c>
      <c r="AM147">
        <v>41.45320240715354</v>
      </c>
      <c r="AN147">
        <v>40.679882745758583</v>
      </c>
      <c r="AO147">
        <v>40.046857454478214</v>
      </c>
      <c r="AP147">
        <v>39.110240459886619</v>
      </c>
      <c r="AQ147">
        <v>38.710344858930675</v>
      </c>
    </row>
    <row r="148" spans="4:43" x14ac:dyDescent="0.25">
      <c r="D148">
        <f>AVERAGE(D146:D147)</f>
        <v>208.6948767263786</v>
      </c>
      <c r="E148">
        <f t="shared" ref="E148:AQ148" si="49">AVERAGE(E146:E147)</f>
        <v>216.12470431261801</v>
      </c>
      <c r="F148">
        <f t="shared" si="49"/>
        <v>212.11679716254852</v>
      </c>
      <c r="G148">
        <f t="shared" si="49"/>
        <v>209.44738471289122</v>
      </c>
      <c r="H148">
        <f t="shared" si="49"/>
        <v>201.55851841664673</v>
      </c>
      <c r="I148">
        <f t="shared" si="49"/>
        <v>192.10056546491813</v>
      </c>
      <c r="J148">
        <f t="shared" si="49"/>
        <v>182.07133336530546</v>
      </c>
      <c r="K148">
        <f t="shared" si="49"/>
        <v>172.68958038374069</v>
      </c>
      <c r="L148">
        <f t="shared" si="49"/>
        <v>163.45877907363644</v>
      </c>
      <c r="M148">
        <f t="shared" si="49"/>
        <v>154.78465029900153</v>
      </c>
      <c r="N148">
        <f t="shared" si="49"/>
        <v>146.84070483588675</v>
      </c>
      <c r="O148">
        <f t="shared" si="49"/>
        <v>139.17324799791359</v>
      </c>
      <c r="P148">
        <f t="shared" si="49"/>
        <v>131.01616031391953</v>
      </c>
      <c r="Q148">
        <f t="shared" si="49"/>
        <v>123.16345070982112</v>
      </c>
      <c r="R148">
        <f t="shared" si="49"/>
        <v>115.93039134117745</v>
      </c>
      <c r="S148">
        <f t="shared" si="49"/>
        <v>108.5406724291654</v>
      </c>
      <c r="T148">
        <f t="shared" si="49"/>
        <v>101.57890886880779</v>
      </c>
      <c r="U148">
        <f t="shared" si="49"/>
        <v>95.387107373994084</v>
      </c>
      <c r="V148">
        <f t="shared" si="49"/>
        <v>89.093920157839079</v>
      </c>
      <c r="W148">
        <f t="shared" si="49"/>
        <v>83.673299072414295</v>
      </c>
      <c r="X148">
        <f t="shared" si="49"/>
        <v>78.615455872458966</v>
      </c>
      <c r="Y148">
        <f t="shared" si="49"/>
        <v>74.565557391281644</v>
      </c>
      <c r="Z148">
        <f t="shared" si="49"/>
        <v>70.643200687302539</v>
      </c>
      <c r="AA148">
        <f t="shared" si="49"/>
        <v>67.405215956125232</v>
      </c>
      <c r="AB148">
        <f t="shared" si="49"/>
        <v>64.130091481132709</v>
      </c>
      <c r="AC148">
        <f t="shared" si="49"/>
        <v>61.569177381311448</v>
      </c>
      <c r="AD148">
        <f t="shared" si="49"/>
        <v>59.254712236005986</v>
      </c>
      <c r="AE148">
        <f t="shared" si="49"/>
        <v>57.315070114575235</v>
      </c>
      <c r="AF148">
        <f t="shared" si="49"/>
        <v>55.160904880342756</v>
      </c>
      <c r="AG148">
        <f t="shared" si="49"/>
        <v>53.51414794216096</v>
      </c>
      <c r="AH148">
        <f t="shared" si="49"/>
        <v>51.842680725096884</v>
      </c>
      <c r="AI148">
        <f t="shared" si="49"/>
        <v>50.364620130432229</v>
      </c>
      <c r="AJ148">
        <f t="shared" si="49"/>
        <v>48.974016343666165</v>
      </c>
      <c r="AK148">
        <f t="shared" si="49"/>
        <v>47.728193822831599</v>
      </c>
      <c r="AL148">
        <f t="shared" si="49"/>
        <v>46.910635840029826</v>
      </c>
      <c r="AM148">
        <f t="shared" si="49"/>
        <v>46.168842225380054</v>
      </c>
      <c r="AN148">
        <f t="shared" si="49"/>
        <v>45.505571379272745</v>
      </c>
      <c r="AO148">
        <f t="shared" si="49"/>
        <v>45.061245244288273</v>
      </c>
      <c r="AP148">
        <f t="shared" si="49"/>
        <v>44.74380906125478</v>
      </c>
      <c r="AQ148">
        <f t="shared" si="49"/>
        <v>44.311510285039105</v>
      </c>
    </row>
    <row r="149" spans="4:43" x14ac:dyDescent="0.25">
      <c r="D149">
        <f>D148/$B$144</f>
        <v>0.3915875249906447</v>
      </c>
      <c r="E149">
        <f t="shared" ref="E149:AQ149" si="50">E148/$B$144</f>
        <v>0.40552858497851052</v>
      </c>
      <c r="F149">
        <f t="shared" si="50"/>
        <v>0.39800829283762712</v>
      </c>
      <c r="G149">
        <f t="shared" si="50"/>
        <v>0.39299950378282422</v>
      </c>
      <c r="H149">
        <f t="shared" si="50"/>
        <v>0.37819712014798906</v>
      </c>
      <c r="I149">
        <f t="shared" si="50"/>
        <v>0.36045055901557943</v>
      </c>
      <c r="J149">
        <f t="shared" si="50"/>
        <v>0.34163207033464649</v>
      </c>
      <c r="K149">
        <f t="shared" si="50"/>
        <v>0.32402848807258039</v>
      </c>
      <c r="L149">
        <f t="shared" si="50"/>
        <v>0.30670814607183572</v>
      </c>
      <c r="M149">
        <f t="shared" si="50"/>
        <v>0.29043232429992499</v>
      </c>
      <c r="N149">
        <f t="shared" si="50"/>
        <v>0.27552659210679453</v>
      </c>
      <c r="O149">
        <f t="shared" si="50"/>
        <v>0.26113965317828852</v>
      </c>
      <c r="P149">
        <f t="shared" si="50"/>
        <v>0.24583398862431452</v>
      </c>
      <c r="Q149">
        <f t="shared" si="50"/>
        <v>0.2310994481000119</v>
      </c>
      <c r="R149">
        <f t="shared" si="50"/>
        <v>0.21752759688494294</v>
      </c>
      <c r="S149">
        <f t="shared" si="50"/>
        <v>0.2036617953639725</v>
      </c>
      <c r="T149">
        <f t="shared" si="50"/>
        <v>0.1905989937996353</v>
      </c>
      <c r="U149">
        <f t="shared" si="50"/>
        <v>0.17898092123062623</v>
      </c>
      <c r="V149">
        <f t="shared" si="50"/>
        <v>0.16717261215791282</v>
      </c>
      <c r="W149">
        <f t="shared" si="50"/>
        <v>0.15700155464059479</v>
      </c>
      <c r="X149">
        <f t="shared" si="50"/>
        <v>0.1475112004377073</v>
      </c>
      <c r="Y149">
        <f t="shared" si="50"/>
        <v>0.13991211728059239</v>
      </c>
      <c r="Z149">
        <f t="shared" si="50"/>
        <v>0.13255234890517878</v>
      </c>
      <c r="AA149">
        <f t="shared" si="50"/>
        <v>0.12647671136807889</v>
      </c>
      <c r="AB149">
        <f t="shared" si="50"/>
        <v>0.12033138615781942</v>
      </c>
      <c r="AC149">
        <f t="shared" si="50"/>
        <v>0.11552617948579623</v>
      </c>
      <c r="AD149">
        <f t="shared" si="50"/>
        <v>0.111183400725992</v>
      </c>
      <c r="AE149">
        <f t="shared" si="50"/>
        <v>0.10754392634304148</v>
      </c>
      <c r="AF149">
        <f t="shared" si="50"/>
        <v>0.10350192854354608</v>
      </c>
      <c r="AG149">
        <f t="shared" si="50"/>
        <v>0.10041201333432295</v>
      </c>
      <c r="AH149">
        <f t="shared" si="50"/>
        <v>9.7275732650771357E-2</v>
      </c>
      <c r="AI149">
        <f t="shared" si="50"/>
        <v>9.4502353164269692E-2</v>
      </c>
      <c r="AJ149">
        <f t="shared" si="50"/>
        <v>9.1893074471643729E-2</v>
      </c>
      <c r="AK149">
        <f t="shared" si="50"/>
        <v>8.9555458114387226E-2</v>
      </c>
      <c r="AL149">
        <f t="shared" si="50"/>
        <v>8.8021421859911089E-2</v>
      </c>
      <c r="AM149">
        <f t="shared" si="50"/>
        <v>8.6629547127905021E-2</v>
      </c>
      <c r="AN149">
        <f t="shared" si="50"/>
        <v>8.5385009681180138E-2</v>
      </c>
      <c r="AO149">
        <f t="shared" si="50"/>
        <v>8.4551292178304635E-2</v>
      </c>
      <c r="AP149">
        <f t="shared" si="50"/>
        <v>8.3955666395791828E-2</v>
      </c>
      <c r="AQ149">
        <f t="shared" si="50"/>
        <v>8.3144516594272119E-2</v>
      </c>
    </row>
    <row r="156" spans="4:43" x14ac:dyDescent="0.25">
      <c r="D156" t="s">
        <v>25</v>
      </c>
      <c r="E156" t="s">
        <v>26</v>
      </c>
      <c r="F156" t="s">
        <v>27</v>
      </c>
      <c r="G156" t="s">
        <v>30</v>
      </c>
      <c r="H156" t="s">
        <v>27</v>
      </c>
    </row>
    <row r="157" spans="4:43" x14ac:dyDescent="0.25">
      <c r="D157">
        <v>1</v>
      </c>
      <c r="E157">
        <v>-28.72545792</v>
      </c>
      <c r="F157">
        <f>E157/$B$144</f>
        <v>-5.3899411176555834E-2</v>
      </c>
      <c r="G157">
        <v>0.39158752499999999</v>
      </c>
      <c r="H157">
        <v>-5.3899411176555834E-2</v>
      </c>
    </row>
    <row r="158" spans="4:43" x14ac:dyDescent="0.25">
      <c r="D158">
        <v>2</v>
      </c>
      <c r="E158">
        <v>-36.075729269999997</v>
      </c>
      <c r="F158">
        <f t="shared" ref="F158:F196" si="51">E158/$B$144</f>
        <v>-6.7691194717700784E-2</v>
      </c>
      <c r="G158">
        <v>0.405528585</v>
      </c>
      <c r="H158">
        <v>-6.7691194717700784E-2</v>
      </c>
    </row>
    <row r="159" spans="4:43" x14ac:dyDescent="0.25">
      <c r="D159">
        <v>3</v>
      </c>
      <c r="E159">
        <v>-29.467199109999999</v>
      </c>
      <c r="F159">
        <f t="shared" si="51"/>
        <v>-5.5291187540843563E-2</v>
      </c>
      <c r="G159">
        <v>0.39800829300000001</v>
      </c>
      <c r="H159">
        <v>-5.5291187540843563E-2</v>
      </c>
    </row>
    <row r="160" spans="4:43" x14ac:dyDescent="0.25">
      <c r="D160">
        <v>4</v>
      </c>
      <c r="E160">
        <v>-22.815067020000001</v>
      </c>
      <c r="F160">
        <f t="shared" si="51"/>
        <v>-4.2809367278196502E-2</v>
      </c>
      <c r="G160">
        <v>0.392999504</v>
      </c>
      <c r="H160">
        <v>-4.2809367278196502E-2</v>
      </c>
    </row>
    <row r="161" spans="4:8" x14ac:dyDescent="0.25">
      <c r="D161">
        <v>5</v>
      </c>
      <c r="E161">
        <v>-12.91272976</v>
      </c>
      <c r="F161">
        <f t="shared" si="51"/>
        <v>-2.4228979488658021E-2</v>
      </c>
      <c r="G161">
        <v>0.37819712</v>
      </c>
      <c r="H161">
        <v>-2.4228979488658021E-2</v>
      </c>
    </row>
    <row r="162" spans="4:8" x14ac:dyDescent="0.25">
      <c r="D162">
        <v>6</v>
      </c>
      <c r="E162">
        <v>-3.8161005779999999</v>
      </c>
      <c r="F162">
        <f t="shared" si="51"/>
        <v>-7.1603932204508574E-3</v>
      </c>
      <c r="G162">
        <v>0.360450559</v>
      </c>
      <c r="H162">
        <v>-7.1603932204508574E-3</v>
      </c>
    </row>
    <row r="163" spans="4:8" x14ac:dyDescent="0.25">
      <c r="D163">
        <v>7</v>
      </c>
      <c r="E163">
        <v>4.2737707919999997</v>
      </c>
      <c r="F163">
        <f t="shared" si="51"/>
        <v>8.0191490709702381E-3</v>
      </c>
      <c r="G163">
        <v>0.34163207000000001</v>
      </c>
      <c r="H163">
        <v>8.0191490709702381E-3</v>
      </c>
    </row>
    <row r="164" spans="4:8" x14ac:dyDescent="0.25">
      <c r="D164">
        <v>8</v>
      </c>
      <c r="E164">
        <v>13.5645487</v>
      </c>
      <c r="F164">
        <f t="shared" si="51"/>
        <v>2.5452028992605732E-2</v>
      </c>
      <c r="G164">
        <v>0.324028488</v>
      </c>
      <c r="H164">
        <v>2.5452028992605732E-2</v>
      </c>
    </row>
    <row r="165" spans="4:8" x14ac:dyDescent="0.25">
      <c r="D165">
        <v>9</v>
      </c>
      <c r="E165">
        <v>19.521217310000001</v>
      </c>
      <c r="F165">
        <f t="shared" si="51"/>
        <v>3.6628906713651072E-2</v>
      </c>
      <c r="G165">
        <v>0.30670814600000001</v>
      </c>
      <c r="H165">
        <v>3.6628906713651072E-2</v>
      </c>
    </row>
    <row r="166" spans="4:8" x14ac:dyDescent="0.25">
      <c r="D166">
        <v>10</v>
      </c>
      <c r="E166">
        <v>24.359143020000001</v>
      </c>
      <c r="F166">
        <f t="shared" si="51"/>
        <v>4.5706615685641612E-2</v>
      </c>
      <c r="G166">
        <v>0.29043232400000002</v>
      </c>
      <c r="H166">
        <v>4.5706615685641612E-2</v>
      </c>
    </row>
    <row r="167" spans="4:8" x14ac:dyDescent="0.25">
      <c r="D167">
        <v>11</v>
      </c>
      <c r="E167">
        <v>27.386193639999998</v>
      </c>
      <c r="F167">
        <f t="shared" si="51"/>
        <v>5.1386464079147334E-2</v>
      </c>
      <c r="G167">
        <v>0.27552659200000001</v>
      </c>
      <c r="H167">
        <v>5.1386464079147334E-2</v>
      </c>
    </row>
    <row r="168" spans="4:8" x14ac:dyDescent="0.25">
      <c r="D168">
        <v>12</v>
      </c>
      <c r="E168">
        <v>29.358425499999999</v>
      </c>
      <c r="F168">
        <f t="shared" si="51"/>
        <v>5.5087088669839447E-2</v>
      </c>
      <c r="G168">
        <v>0.26113965300000003</v>
      </c>
      <c r="H168">
        <v>5.5087088669839447E-2</v>
      </c>
    </row>
    <row r="169" spans="4:8" x14ac:dyDescent="0.25">
      <c r="D169">
        <v>13</v>
      </c>
      <c r="E169">
        <v>27.731730209999998</v>
      </c>
      <c r="F169">
        <f t="shared" si="51"/>
        <v>5.2034816412288021E-2</v>
      </c>
      <c r="G169">
        <v>0.245833989</v>
      </c>
      <c r="H169">
        <v>5.2034816412288021E-2</v>
      </c>
    </row>
    <row r="170" spans="4:8" x14ac:dyDescent="0.25">
      <c r="D170">
        <v>14</v>
      </c>
      <c r="E170">
        <v>25.22112053</v>
      </c>
      <c r="F170">
        <f t="shared" si="51"/>
        <v>4.7323999135744456E-2</v>
      </c>
      <c r="G170">
        <v>0.23109944800000001</v>
      </c>
      <c r="H170">
        <v>4.7323999135744456E-2</v>
      </c>
    </row>
    <row r="171" spans="4:8" x14ac:dyDescent="0.25">
      <c r="D171">
        <v>15</v>
      </c>
      <c r="E171">
        <v>23.693759750000002</v>
      </c>
      <c r="F171">
        <f t="shared" si="51"/>
        <v>4.4458114563062076E-2</v>
      </c>
      <c r="G171">
        <v>0.21752759699999999</v>
      </c>
      <c r="H171">
        <v>4.4458114563062076E-2</v>
      </c>
    </row>
    <row r="172" spans="4:8" x14ac:dyDescent="0.25">
      <c r="D172">
        <v>16</v>
      </c>
      <c r="E172">
        <v>21.998805780000001</v>
      </c>
      <c r="F172">
        <f t="shared" si="51"/>
        <v>4.1277764185052655E-2</v>
      </c>
      <c r="G172">
        <v>0.20366179500000001</v>
      </c>
      <c r="H172">
        <v>4.1277764185052655E-2</v>
      </c>
    </row>
    <row r="173" spans="4:8" x14ac:dyDescent="0.25">
      <c r="D173">
        <v>17</v>
      </c>
      <c r="E173">
        <v>20.754576920000002</v>
      </c>
      <c r="F173">
        <f t="shared" si="51"/>
        <v>3.89431381153953E-2</v>
      </c>
      <c r="G173">
        <v>0.19059899399999999</v>
      </c>
      <c r="H173">
        <v>3.89431381153953E-2</v>
      </c>
    </row>
    <row r="174" spans="4:8" x14ac:dyDescent="0.25">
      <c r="D174">
        <v>18</v>
      </c>
      <c r="E174">
        <v>18.473298610000001</v>
      </c>
      <c r="F174">
        <f t="shared" si="51"/>
        <v>3.4662629934070946E-2</v>
      </c>
      <c r="G174">
        <v>0.17898092099999999</v>
      </c>
      <c r="H174">
        <v>3.4662629934070946E-2</v>
      </c>
    </row>
    <row r="175" spans="4:8" x14ac:dyDescent="0.25">
      <c r="D175">
        <v>19</v>
      </c>
      <c r="E175">
        <v>17.213101699999999</v>
      </c>
      <c r="F175">
        <f t="shared" si="51"/>
        <v>3.2298041992438048E-2</v>
      </c>
      <c r="G175">
        <v>0.167172612</v>
      </c>
      <c r="H175">
        <v>3.2298041992438048E-2</v>
      </c>
    </row>
    <row r="176" spans="4:8" x14ac:dyDescent="0.25">
      <c r="D176">
        <v>20</v>
      </c>
      <c r="E176">
        <v>15.451515280000001</v>
      </c>
      <c r="F176">
        <f t="shared" si="51"/>
        <v>2.8992664893174844E-2</v>
      </c>
      <c r="G176">
        <v>0.15700155499999999</v>
      </c>
      <c r="H176">
        <v>2.8992664893174844E-2</v>
      </c>
    </row>
    <row r="177" spans="4:8" x14ac:dyDescent="0.25">
      <c r="D177">
        <v>21</v>
      </c>
      <c r="E177">
        <v>13.822690189999999</v>
      </c>
      <c r="F177">
        <f t="shared" si="51"/>
        <v>2.5936396355868942E-2</v>
      </c>
      <c r="G177">
        <v>0.14751120000000001</v>
      </c>
      <c r="H177">
        <v>2.5936396355868942E-2</v>
      </c>
    </row>
    <row r="178" spans="4:8" x14ac:dyDescent="0.25">
      <c r="D178">
        <v>22</v>
      </c>
      <c r="E178">
        <v>12.495412869999999</v>
      </c>
      <c r="F178">
        <f t="shared" si="51"/>
        <v>2.3445941157026386E-2</v>
      </c>
      <c r="G178">
        <v>0.139912117</v>
      </c>
      <c r="H178">
        <v>2.3445941157026386E-2</v>
      </c>
    </row>
    <row r="179" spans="4:8" x14ac:dyDescent="0.25">
      <c r="D179">
        <v>23</v>
      </c>
      <c r="E179">
        <v>11.37313207</v>
      </c>
      <c r="F179">
        <f t="shared" si="51"/>
        <v>2.1340134020262247E-2</v>
      </c>
      <c r="G179">
        <v>0.13255234900000001</v>
      </c>
      <c r="H179">
        <v>2.1340134020262247E-2</v>
      </c>
    </row>
    <row r="180" spans="4:8" x14ac:dyDescent="0.25">
      <c r="D180">
        <v>24</v>
      </c>
      <c r="E180">
        <v>10.4641544</v>
      </c>
      <c r="F180">
        <f t="shared" si="51"/>
        <v>1.9634561168400892E-2</v>
      </c>
      <c r="G180">
        <v>0.12647671099999999</v>
      </c>
      <c r="H180">
        <v>1.9634561168400892E-2</v>
      </c>
    </row>
    <row r="181" spans="4:8" x14ac:dyDescent="0.25">
      <c r="D181">
        <v>25</v>
      </c>
      <c r="E181">
        <v>9.8271936570000005</v>
      </c>
      <c r="F181">
        <f t="shared" si="51"/>
        <v>1.8439391048366772E-2</v>
      </c>
      <c r="G181">
        <v>0.120331386</v>
      </c>
      <c r="H181">
        <v>1.8439391048366772E-2</v>
      </c>
    </row>
    <row r="182" spans="4:8" x14ac:dyDescent="0.25">
      <c r="D182">
        <v>26</v>
      </c>
      <c r="E182">
        <v>9.7502520609999994</v>
      </c>
      <c r="F182">
        <f t="shared" si="51"/>
        <v>1.8295020618104733E-2</v>
      </c>
      <c r="G182">
        <v>0.11552617900000001</v>
      </c>
      <c r="H182">
        <v>1.8295020618104733E-2</v>
      </c>
    </row>
    <row r="183" spans="4:8" x14ac:dyDescent="0.25">
      <c r="D183">
        <v>27</v>
      </c>
      <c r="E183">
        <v>9.9721972759999993</v>
      </c>
      <c r="F183">
        <f t="shared" si="51"/>
        <v>1.8711470598998688E-2</v>
      </c>
      <c r="G183">
        <v>0.111183401</v>
      </c>
      <c r="H183">
        <v>1.8711470598998688E-2</v>
      </c>
    </row>
    <row r="184" spans="4:8" x14ac:dyDescent="0.25">
      <c r="D184">
        <v>28</v>
      </c>
      <c r="E184">
        <v>10.524069470000001</v>
      </c>
      <c r="F184">
        <f t="shared" si="51"/>
        <v>1.9746983640571605E-2</v>
      </c>
      <c r="G184">
        <v>0.107543926</v>
      </c>
      <c r="H184">
        <v>1.9746983640571605E-2</v>
      </c>
    </row>
    <row r="185" spans="4:8" x14ac:dyDescent="0.25">
      <c r="D185">
        <v>29</v>
      </c>
      <c r="E185">
        <v>10.76591206</v>
      </c>
      <c r="F185">
        <f t="shared" si="51"/>
        <v>2.0200768336875348E-2</v>
      </c>
      <c r="G185">
        <v>0.10350192900000001</v>
      </c>
      <c r="H185">
        <v>2.0200768336875348E-2</v>
      </c>
    </row>
    <row r="186" spans="4:8" x14ac:dyDescent="0.25">
      <c r="D186">
        <v>30</v>
      </c>
      <c r="E186">
        <v>10.865719650000001</v>
      </c>
      <c r="F186">
        <f t="shared" si="51"/>
        <v>2.0388043691960487E-2</v>
      </c>
      <c r="G186">
        <v>0.10041201299999999</v>
      </c>
      <c r="H186">
        <v>2.0388043691960487E-2</v>
      </c>
    </row>
    <row r="187" spans="4:8" x14ac:dyDescent="0.25">
      <c r="D187">
        <v>31</v>
      </c>
      <c r="E187">
        <v>10.420204699999999</v>
      </c>
      <c r="F187">
        <f t="shared" si="51"/>
        <v>1.9552095539550569E-2</v>
      </c>
      <c r="G187">
        <v>9.7275733000000003E-2</v>
      </c>
      <c r="H187">
        <v>1.9552095539550569E-2</v>
      </c>
    </row>
    <row r="188" spans="4:8" x14ac:dyDescent="0.25">
      <c r="D188">
        <v>32</v>
      </c>
      <c r="E188">
        <v>10.15061219</v>
      </c>
      <c r="F188">
        <f t="shared" si="51"/>
        <v>1.9046241896169915E-2</v>
      </c>
      <c r="G188">
        <v>9.4502352999999997E-2</v>
      </c>
      <c r="H188">
        <v>1.9046241896169915E-2</v>
      </c>
    </row>
    <row r="189" spans="4:8" x14ac:dyDescent="0.25">
      <c r="D189">
        <v>33</v>
      </c>
      <c r="E189">
        <v>9.5844442040000004</v>
      </c>
      <c r="F189">
        <f t="shared" si="51"/>
        <v>1.7983904747101535E-2</v>
      </c>
      <c r="G189">
        <v>9.1893074000000005E-2</v>
      </c>
      <c r="H189">
        <v>1.7983904747101535E-2</v>
      </c>
    </row>
    <row r="190" spans="4:8" x14ac:dyDescent="0.25">
      <c r="D190">
        <v>34</v>
      </c>
      <c r="E190">
        <v>8.5214204149999997</v>
      </c>
      <c r="F190">
        <f t="shared" si="51"/>
        <v>1.5989285324381073E-2</v>
      </c>
      <c r="G190">
        <v>8.9555458000000004E-2</v>
      </c>
      <c r="H190">
        <v>1.5989285324381073E-2</v>
      </c>
    </row>
    <row r="191" spans="4:8" x14ac:dyDescent="0.25">
      <c r="E191">
        <v>8.9257652749999998</v>
      </c>
      <c r="F191">
        <f t="shared" si="51"/>
        <v>1.6747983407696673E-2</v>
      </c>
      <c r="G191">
        <v>8.8021422000000002E-2</v>
      </c>
      <c r="H191">
        <v>1.6747983407696673E-2</v>
      </c>
    </row>
    <row r="192" spans="4:8" x14ac:dyDescent="0.25">
      <c r="E192">
        <v>9.4312796359999993</v>
      </c>
      <c r="F192">
        <f t="shared" si="51"/>
        <v>1.7696512286681829E-2</v>
      </c>
      <c r="G192">
        <v>8.6629547000000001E-2</v>
      </c>
      <c r="H192">
        <v>1.7696512286681829E-2</v>
      </c>
    </row>
    <row r="193" spans="5:8" x14ac:dyDescent="0.25">
      <c r="E193">
        <v>9.6513772670000009</v>
      </c>
      <c r="F193">
        <f t="shared" si="51"/>
        <v>1.8109495527725141E-2</v>
      </c>
      <c r="G193">
        <v>8.5385009999999997E-2</v>
      </c>
      <c r="H193">
        <v>1.8109495527725141E-2</v>
      </c>
    </row>
    <row r="194" spans="5:8" x14ac:dyDescent="0.25">
      <c r="E194">
        <v>10.02877558</v>
      </c>
      <c r="F194">
        <f t="shared" si="51"/>
        <v>1.8817632084029184E-2</v>
      </c>
      <c r="G194">
        <v>8.4551292E-2</v>
      </c>
      <c r="H194">
        <v>1.8817632084029184E-2</v>
      </c>
    </row>
    <row r="195" spans="5:8" x14ac:dyDescent="0.25">
      <c r="E195">
        <v>11.267137200000001</v>
      </c>
      <c r="F195">
        <f t="shared" si="51"/>
        <v>2.1141249076577578E-2</v>
      </c>
      <c r="G195">
        <v>8.3955665999999998E-2</v>
      </c>
      <c r="H195">
        <v>2.1141249076577578E-2</v>
      </c>
    </row>
    <row r="196" spans="5:8" x14ac:dyDescent="0.25">
      <c r="E196">
        <v>11.202330849999999</v>
      </c>
      <c r="F196">
        <f t="shared" si="51"/>
        <v>2.1019648783373205E-2</v>
      </c>
      <c r="G196">
        <v>8.3144517000000001E-2</v>
      </c>
      <c r="H196">
        <v>2.1019648783373205E-2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:AQ58"/>
  <sheetViews>
    <sheetView topLeftCell="Q1" zoomScale="55" zoomScaleNormal="55" workbookViewId="0">
      <selection activeCell="AE53" sqref="AE53"/>
    </sheetView>
  </sheetViews>
  <sheetFormatPr defaultRowHeight="15" x14ac:dyDescent="0.25"/>
  <cols>
    <col min="1" max="1" width="10.5703125" customWidth="1"/>
  </cols>
  <sheetData>
    <row r="1" spans="17:43" x14ac:dyDescent="0.25">
      <c r="Q1" t="s">
        <v>34</v>
      </c>
      <c r="R1" s="2" t="s">
        <v>32</v>
      </c>
      <c r="S1" s="2">
        <v>1</v>
      </c>
      <c r="T1" s="2">
        <v>2</v>
      </c>
      <c r="U1" s="2">
        <v>3</v>
      </c>
      <c r="V1" s="2">
        <v>4</v>
      </c>
      <c r="W1" s="2">
        <v>5</v>
      </c>
      <c r="X1" s="2">
        <v>6</v>
      </c>
      <c r="Y1" s="2">
        <v>7</v>
      </c>
      <c r="Z1" s="2">
        <v>8</v>
      </c>
      <c r="AA1" s="2">
        <v>9</v>
      </c>
      <c r="AB1" s="2">
        <v>10</v>
      </c>
      <c r="AE1" t="s">
        <v>34</v>
      </c>
      <c r="AF1" t="s">
        <v>33</v>
      </c>
      <c r="AG1">
        <v>1</v>
      </c>
      <c r="AH1">
        <v>2</v>
      </c>
      <c r="AI1">
        <v>3</v>
      </c>
      <c r="AJ1">
        <v>4</v>
      </c>
      <c r="AK1">
        <v>5</v>
      </c>
      <c r="AL1">
        <v>6</v>
      </c>
      <c r="AM1">
        <v>7</v>
      </c>
      <c r="AN1">
        <v>8</v>
      </c>
      <c r="AO1">
        <v>9</v>
      </c>
      <c r="AP1">
        <v>10</v>
      </c>
      <c r="AQ1">
        <v>11</v>
      </c>
    </row>
    <row r="2" spans="17:43" x14ac:dyDescent="0.25">
      <c r="Q2">
        <v>6.2195</v>
      </c>
      <c r="R2">
        <v>5.7878999999999996</v>
      </c>
      <c r="S2">
        <v>18.02640164</v>
      </c>
      <c r="T2">
        <v>37.632959020000001</v>
      </c>
      <c r="U2">
        <v>25.485418030000002</v>
      </c>
      <c r="V2">
        <v>24.977221310000001</v>
      </c>
      <c r="W2">
        <v>17.632959020000001</v>
      </c>
      <c r="X2">
        <v>18.862467209999998</v>
      </c>
      <c r="Y2">
        <v>23.4362377</v>
      </c>
      <c r="Z2">
        <v>18.255909840000001</v>
      </c>
      <c r="AA2">
        <v>15.518204919999999</v>
      </c>
      <c r="AB2">
        <v>19.239516389999999</v>
      </c>
      <c r="AE2">
        <v>5.9465000000000003</v>
      </c>
      <c r="AF2">
        <v>5.7878999999999996</v>
      </c>
      <c r="AG2">
        <v>46.594483609999997</v>
      </c>
      <c r="AH2">
        <v>39.18464754</v>
      </c>
      <c r="AI2">
        <v>22.020713109999999</v>
      </c>
      <c r="AJ2">
        <v>25.08628689</v>
      </c>
      <c r="AK2">
        <v>29.49612295</v>
      </c>
      <c r="AL2">
        <v>34.0535</v>
      </c>
      <c r="AM2">
        <v>42.037106559999998</v>
      </c>
      <c r="AN2">
        <v>52.283008199999998</v>
      </c>
      <c r="AO2">
        <v>32.266614750000002</v>
      </c>
      <c r="AP2">
        <v>59.725631149999998</v>
      </c>
      <c r="AQ2">
        <v>41.676450819999999</v>
      </c>
    </row>
    <row r="3" spans="17:43" x14ac:dyDescent="0.25">
      <c r="R3">
        <v>17.363700000000001</v>
      </c>
      <c r="S3">
        <v>22.09197541</v>
      </c>
      <c r="T3">
        <v>35.944434430000001</v>
      </c>
      <c r="U3">
        <v>28.042795080000001</v>
      </c>
      <c r="V3">
        <v>24.255909840000001</v>
      </c>
      <c r="W3">
        <v>18.583778689999999</v>
      </c>
      <c r="X3">
        <v>22.829680329999999</v>
      </c>
      <c r="Y3">
        <v>19.354270490000001</v>
      </c>
      <c r="Z3">
        <v>29.354270490000001</v>
      </c>
      <c r="AA3">
        <v>16.550991799999998</v>
      </c>
      <c r="AB3">
        <v>21.53459836</v>
      </c>
      <c r="AF3">
        <v>17.363700000000001</v>
      </c>
      <c r="AG3">
        <v>46.512516390000002</v>
      </c>
      <c r="AH3">
        <v>45.201040980000002</v>
      </c>
      <c r="AI3">
        <v>31.446942620000002</v>
      </c>
      <c r="AJ3">
        <v>30.823991800000002</v>
      </c>
      <c r="AK3">
        <v>33.36497541</v>
      </c>
      <c r="AL3">
        <v>33.414155739999998</v>
      </c>
      <c r="AM3">
        <v>43.856778689999999</v>
      </c>
      <c r="AN3">
        <v>43.283008199999998</v>
      </c>
      <c r="AO3">
        <v>40.610877049999999</v>
      </c>
      <c r="AP3">
        <v>50.594483609999997</v>
      </c>
      <c r="AQ3">
        <v>37.069893440000001</v>
      </c>
    </row>
    <row r="4" spans="17:43" x14ac:dyDescent="0.25">
      <c r="R4">
        <v>28.939499999999999</v>
      </c>
      <c r="S4">
        <v>26.747713110000003</v>
      </c>
      <c r="T4">
        <v>33.993614750000006</v>
      </c>
      <c r="U4">
        <v>30.124762299999997</v>
      </c>
      <c r="V4">
        <v>20.632959020000001</v>
      </c>
      <c r="W4">
        <v>18.878860660000001</v>
      </c>
      <c r="X4">
        <v>22.71492623</v>
      </c>
      <c r="Y4">
        <v>22.911647540000001</v>
      </c>
      <c r="Z4">
        <v>33.567385250000001</v>
      </c>
      <c r="AA4">
        <v>18.7805</v>
      </c>
      <c r="AB4">
        <v>26.010008199999998</v>
      </c>
      <c r="AF4">
        <v>28.939499999999999</v>
      </c>
      <c r="AG4">
        <v>47.381368850000001</v>
      </c>
      <c r="AH4">
        <v>48.856778689999999</v>
      </c>
      <c r="AI4">
        <v>30.217434429999997</v>
      </c>
      <c r="AJ4">
        <v>30.676450819999999</v>
      </c>
      <c r="AK4">
        <v>30.660057379999998</v>
      </c>
      <c r="AL4">
        <v>36.36497541</v>
      </c>
      <c r="AM4">
        <v>43.381368850000001</v>
      </c>
      <c r="AN4">
        <v>44.201040980000002</v>
      </c>
      <c r="AO4">
        <v>45.479729509999999</v>
      </c>
      <c r="AP4">
        <v>49.610877049999999</v>
      </c>
      <c r="AQ4">
        <v>41.266614750000002</v>
      </c>
    </row>
    <row r="5" spans="17:43" x14ac:dyDescent="0.25">
      <c r="R5">
        <v>40.515300000000003</v>
      </c>
      <c r="S5">
        <v>30.272303279999999</v>
      </c>
      <c r="T5">
        <v>35.895254100000002</v>
      </c>
      <c r="U5">
        <v>25.649352459999999</v>
      </c>
      <c r="V5">
        <v>23.632959020000001</v>
      </c>
      <c r="W5">
        <v>16.682139339999999</v>
      </c>
      <c r="X5">
        <v>31.616565570000002</v>
      </c>
      <c r="Y5">
        <v>20.960827869999999</v>
      </c>
      <c r="Z5">
        <v>30.272303279999999</v>
      </c>
      <c r="AA5">
        <v>17.649352459999999</v>
      </c>
      <c r="AB5">
        <v>24.370663929999999</v>
      </c>
      <c r="AF5">
        <v>40.515300000000003</v>
      </c>
      <c r="AG5">
        <v>42.987926229999999</v>
      </c>
      <c r="AH5">
        <v>43.266614750000002</v>
      </c>
      <c r="AI5">
        <v>32.233827869999999</v>
      </c>
      <c r="AJ5">
        <v>34.660057379999998</v>
      </c>
      <c r="AK5">
        <v>29.18464754</v>
      </c>
      <c r="AL5">
        <v>35.004319670000001</v>
      </c>
      <c r="AM5">
        <v>42.463336069999997</v>
      </c>
      <c r="AN5">
        <v>38.512516390000002</v>
      </c>
      <c r="AO5">
        <v>38.545303279999999</v>
      </c>
      <c r="AP5">
        <v>48.512516390000002</v>
      </c>
      <c r="AQ5">
        <v>37.348581969999998</v>
      </c>
    </row>
    <row r="6" spans="17:43" x14ac:dyDescent="0.25">
      <c r="R6">
        <v>52.091099999999997</v>
      </c>
      <c r="S6">
        <v>27.7805</v>
      </c>
      <c r="T6">
        <v>36.534598360000004</v>
      </c>
      <c r="U6">
        <v>32.108368850000005</v>
      </c>
      <c r="V6">
        <v>20.305090159999999</v>
      </c>
      <c r="W6">
        <v>19.354270490000001</v>
      </c>
      <c r="X6">
        <v>28.878860659999997</v>
      </c>
      <c r="Y6">
        <v>25.02640164</v>
      </c>
      <c r="Z6">
        <v>31.22312295</v>
      </c>
      <c r="AA6">
        <v>16.813286890000001</v>
      </c>
      <c r="AB6">
        <v>24.239516389999999</v>
      </c>
      <c r="AF6">
        <v>52.091099999999997</v>
      </c>
      <c r="AG6">
        <v>39.397762299999997</v>
      </c>
      <c r="AH6">
        <v>37.74202459</v>
      </c>
      <c r="AI6">
        <v>33.315795080000001</v>
      </c>
      <c r="AJ6">
        <v>28.74202459</v>
      </c>
      <c r="AK6">
        <v>25.11907377</v>
      </c>
      <c r="AL6">
        <v>31.479729509999999</v>
      </c>
      <c r="AM6">
        <v>36.381368850000001</v>
      </c>
      <c r="AN6">
        <v>35.758418030000001</v>
      </c>
      <c r="AO6">
        <v>34.692844260000001</v>
      </c>
      <c r="AP6">
        <v>43.0535</v>
      </c>
      <c r="AQ6">
        <v>33.791204919999998</v>
      </c>
    </row>
    <row r="7" spans="17:43" x14ac:dyDescent="0.25">
      <c r="R7">
        <v>63.666899999999998</v>
      </c>
      <c r="S7">
        <v>24.862467209999998</v>
      </c>
      <c r="T7">
        <v>35.764106560000002</v>
      </c>
      <c r="U7">
        <v>28.960827869999999</v>
      </c>
      <c r="V7">
        <v>23.22312295</v>
      </c>
      <c r="W7">
        <v>17.239516389999999</v>
      </c>
      <c r="X7">
        <v>28.960827869999999</v>
      </c>
      <c r="Y7">
        <v>19.53459836</v>
      </c>
      <c r="Z7">
        <v>27.22312295</v>
      </c>
      <c r="AA7">
        <v>18.042795080000001</v>
      </c>
      <c r="AB7">
        <v>23.977221310000001</v>
      </c>
      <c r="AF7">
        <v>63.666899999999998</v>
      </c>
      <c r="AG7">
        <v>35.135467210000002</v>
      </c>
      <c r="AH7">
        <v>40.479729509999999</v>
      </c>
      <c r="AI7">
        <v>25.840385250000001</v>
      </c>
      <c r="AJ7">
        <v>29.151860659999997</v>
      </c>
      <c r="AK7">
        <v>25.102680329999998</v>
      </c>
      <c r="AL7">
        <v>31.069893440000001</v>
      </c>
      <c r="AM7">
        <v>33.020713110000003</v>
      </c>
      <c r="AN7">
        <v>35.266614750000002</v>
      </c>
      <c r="AO7">
        <v>27.660057379999998</v>
      </c>
      <c r="AP7">
        <v>40.823991800000002</v>
      </c>
      <c r="AQ7">
        <v>31.283008199999998</v>
      </c>
    </row>
    <row r="8" spans="17:43" x14ac:dyDescent="0.25">
      <c r="R8">
        <v>75.242699999999999</v>
      </c>
      <c r="S8">
        <v>27.747713110000003</v>
      </c>
      <c r="T8">
        <v>32.436237700000007</v>
      </c>
      <c r="U8">
        <v>30.321483609999998</v>
      </c>
      <c r="V8">
        <v>20.682139339999999</v>
      </c>
      <c r="W8">
        <v>18.206729509999999</v>
      </c>
      <c r="X8">
        <v>24.387057380000002</v>
      </c>
      <c r="Y8">
        <v>19.911647540000001</v>
      </c>
      <c r="Z8">
        <v>27.010008199999998</v>
      </c>
      <c r="AA8">
        <v>17.387057380000002</v>
      </c>
      <c r="AB8">
        <v>25.698532790000002</v>
      </c>
      <c r="AF8">
        <v>75.242699999999999</v>
      </c>
      <c r="AG8">
        <v>33.676450819999999</v>
      </c>
      <c r="AH8">
        <v>33.49612295</v>
      </c>
      <c r="AI8">
        <v>25.49612295</v>
      </c>
      <c r="AJ8">
        <v>23.709237699999999</v>
      </c>
      <c r="AK8">
        <v>24.348581969999998</v>
      </c>
      <c r="AL8">
        <v>26.938745900000001</v>
      </c>
      <c r="AM8">
        <v>28.037106559999998</v>
      </c>
      <c r="AN8">
        <v>26.87317213</v>
      </c>
      <c r="AO8">
        <v>26.348581969999998</v>
      </c>
      <c r="AP8">
        <v>38.201040980000002</v>
      </c>
      <c r="AQ8">
        <v>29.11907377</v>
      </c>
    </row>
    <row r="9" spans="17:43" x14ac:dyDescent="0.25">
      <c r="R9">
        <v>86.8185</v>
      </c>
      <c r="S9">
        <v>25.288696720000001</v>
      </c>
      <c r="T9">
        <v>32.813286890000001</v>
      </c>
      <c r="U9">
        <v>30.255909839999998</v>
      </c>
      <c r="V9">
        <v>21.616565569999999</v>
      </c>
      <c r="W9">
        <v>17.485418030000002</v>
      </c>
      <c r="X9">
        <v>26.550991800000002</v>
      </c>
      <c r="Y9">
        <v>19.173942619999998</v>
      </c>
      <c r="Z9">
        <v>26.600172130000001</v>
      </c>
      <c r="AA9">
        <v>15.616565569999999</v>
      </c>
      <c r="AB9">
        <v>26.698532789999998</v>
      </c>
      <c r="AF9">
        <v>86.8185</v>
      </c>
      <c r="AG9">
        <v>28.856778689999999</v>
      </c>
      <c r="AH9">
        <v>28.955139340000002</v>
      </c>
      <c r="AI9">
        <v>26.11907377</v>
      </c>
      <c r="AJ9">
        <v>16.905959020000001</v>
      </c>
      <c r="AK9">
        <v>20.512516389999998</v>
      </c>
      <c r="AL9">
        <v>25.692844260000001</v>
      </c>
      <c r="AM9">
        <v>25.135467209999998</v>
      </c>
      <c r="AN9">
        <v>24.250221310000001</v>
      </c>
      <c r="AO9">
        <v>18.594483610000001</v>
      </c>
      <c r="AP9">
        <v>33.36497541</v>
      </c>
      <c r="AQ9">
        <v>25.87317213</v>
      </c>
    </row>
    <row r="10" spans="17:43" x14ac:dyDescent="0.25">
      <c r="R10">
        <v>98.394300000000001</v>
      </c>
      <c r="S10">
        <v>19.84607377</v>
      </c>
      <c r="T10">
        <v>30.944434429999998</v>
      </c>
      <c r="U10">
        <v>25.813286889999997</v>
      </c>
      <c r="V10">
        <v>17.928040979999999</v>
      </c>
      <c r="W10">
        <v>15.337877049999999</v>
      </c>
      <c r="X10">
        <v>26.649352459999999</v>
      </c>
      <c r="Y10">
        <v>19.698532790000002</v>
      </c>
      <c r="Z10">
        <v>22.944434430000001</v>
      </c>
      <c r="AA10">
        <v>17.84607377</v>
      </c>
      <c r="AB10">
        <v>27.731319670000001</v>
      </c>
      <c r="AF10">
        <v>98.394300000000001</v>
      </c>
      <c r="AG10">
        <v>28.955139340000002</v>
      </c>
      <c r="AH10">
        <v>25.102680329999998</v>
      </c>
      <c r="AI10">
        <v>20.971532790000001</v>
      </c>
      <c r="AJ10">
        <v>18.037106559999998</v>
      </c>
      <c r="AK10">
        <v>19.578090159999999</v>
      </c>
      <c r="AL10">
        <v>22.80759836</v>
      </c>
      <c r="AM10">
        <v>23.594483610000001</v>
      </c>
      <c r="AN10">
        <v>22.660057380000001</v>
      </c>
      <c r="AO10">
        <v>16.348581969999998</v>
      </c>
      <c r="AP10">
        <v>29.660057379999998</v>
      </c>
      <c r="AQ10">
        <v>21.069893440000001</v>
      </c>
    </row>
    <row r="11" spans="17:43" x14ac:dyDescent="0.25">
      <c r="R11">
        <v>109.9701</v>
      </c>
      <c r="S11">
        <v>19.764106559999998</v>
      </c>
      <c r="T11">
        <v>29.911647540000001</v>
      </c>
      <c r="U11">
        <v>22.895254099999999</v>
      </c>
      <c r="V11">
        <v>17.387057380000002</v>
      </c>
      <c r="W11">
        <v>15.501811480000001</v>
      </c>
      <c r="X11">
        <v>32.665745900000005</v>
      </c>
      <c r="Y11">
        <v>16.960827869999999</v>
      </c>
      <c r="Z11">
        <v>25.518204919999999</v>
      </c>
      <c r="AA11">
        <v>14.190336070000001</v>
      </c>
      <c r="AB11">
        <v>25.354270490000001</v>
      </c>
      <c r="AF11">
        <v>109.9701</v>
      </c>
      <c r="AG11">
        <v>26.037106559999998</v>
      </c>
      <c r="AH11">
        <v>26.414155739999998</v>
      </c>
      <c r="AI11">
        <v>20.627270490000001</v>
      </c>
      <c r="AJ11">
        <v>15.201040979999998</v>
      </c>
      <c r="AK11">
        <v>16.627270490000001</v>
      </c>
      <c r="AL11">
        <v>23.004319670000001</v>
      </c>
      <c r="AM11">
        <v>16.77481148</v>
      </c>
      <c r="AN11">
        <v>19.233827869999999</v>
      </c>
      <c r="AO11">
        <v>17.676450819999999</v>
      </c>
      <c r="AP11">
        <v>26.955139340000002</v>
      </c>
      <c r="AQ11">
        <v>20.348581969999998</v>
      </c>
    </row>
    <row r="12" spans="17:43" x14ac:dyDescent="0.25">
      <c r="R12">
        <v>121.5459</v>
      </c>
      <c r="S12">
        <v>20.813286890000001</v>
      </c>
      <c r="T12">
        <v>28.501811479999997</v>
      </c>
      <c r="U12">
        <v>23.337877049999999</v>
      </c>
      <c r="V12">
        <v>17.649352459999999</v>
      </c>
      <c r="W12">
        <v>14.15754918</v>
      </c>
      <c r="X12">
        <v>28.02640164</v>
      </c>
      <c r="Y12">
        <v>14.550991799999998</v>
      </c>
      <c r="Z12">
        <v>23.550991799999998</v>
      </c>
      <c r="AA12">
        <v>16.747713109999999</v>
      </c>
      <c r="AB12">
        <v>23.813286890000001</v>
      </c>
      <c r="AF12">
        <v>121.5459</v>
      </c>
      <c r="AG12">
        <v>23.43054918</v>
      </c>
      <c r="AH12">
        <v>22.987926229999999</v>
      </c>
      <c r="AI12">
        <v>16.08628689</v>
      </c>
      <c r="AJ12">
        <v>14.18464754</v>
      </c>
      <c r="AK12">
        <v>17.643663929999999</v>
      </c>
      <c r="AL12">
        <v>19.233827869999999</v>
      </c>
      <c r="AM12">
        <v>18.102680329999998</v>
      </c>
      <c r="AN12">
        <v>17.446942619999998</v>
      </c>
      <c r="AO12">
        <v>14.987926229999999</v>
      </c>
      <c r="AP12">
        <v>23.217434430000001</v>
      </c>
      <c r="AQ12">
        <v>19.922352459999999</v>
      </c>
    </row>
    <row r="13" spans="17:43" x14ac:dyDescent="0.25">
      <c r="R13">
        <v>133.1217</v>
      </c>
      <c r="S13">
        <v>14.71492623</v>
      </c>
      <c r="T13">
        <v>27.370663930000003</v>
      </c>
      <c r="U13">
        <v>20.190336070000001</v>
      </c>
      <c r="V13">
        <v>14.337877049999999</v>
      </c>
      <c r="W13">
        <v>13.813286890000001</v>
      </c>
      <c r="X13">
        <v>30.911647540000001</v>
      </c>
      <c r="Y13">
        <v>17.387057380000002</v>
      </c>
      <c r="Z13">
        <v>21.173942619999998</v>
      </c>
      <c r="AA13">
        <v>13.829680329999999</v>
      </c>
      <c r="AB13">
        <v>21.206729509999999</v>
      </c>
      <c r="AF13">
        <v>133.1217</v>
      </c>
      <c r="AG13">
        <v>20.856778689999999</v>
      </c>
      <c r="AH13">
        <v>21.512516389999998</v>
      </c>
      <c r="AI13">
        <v>15.201040979999998</v>
      </c>
      <c r="AJ13">
        <v>13.77481148</v>
      </c>
      <c r="AK13">
        <v>13.955139339999999</v>
      </c>
      <c r="AL13">
        <v>17.102680329999998</v>
      </c>
      <c r="AM13">
        <v>18.46333607</v>
      </c>
      <c r="AN13">
        <v>15.135467209999998</v>
      </c>
      <c r="AO13">
        <v>12.36497541</v>
      </c>
      <c r="AP13">
        <v>20.08628689</v>
      </c>
      <c r="AQ13">
        <v>18.004319670000001</v>
      </c>
    </row>
    <row r="14" spans="17:43" x14ac:dyDescent="0.25">
      <c r="R14">
        <v>144.69749999999999</v>
      </c>
      <c r="S14">
        <v>20.4362377</v>
      </c>
      <c r="T14">
        <v>20.1247623</v>
      </c>
      <c r="U14">
        <v>19.813286890000001</v>
      </c>
      <c r="V14">
        <v>14.485418030000002</v>
      </c>
      <c r="W14">
        <v>11.387057380000002</v>
      </c>
      <c r="X14">
        <v>28.665745900000001</v>
      </c>
      <c r="Y14">
        <v>15.4362377</v>
      </c>
      <c r="Z14">
        <v>21.550991799999998</v>
      </c>
      <c r="AA14">
        <v>15.649352459999999</v>
      </c>
      <c r="AB14">
        <v>18.616565569999999</v>
      </c>
      <c r="AF14">
        <v>144.69749999999999</v>
      </c>
      <c r="AG14">
        <v>19.692844260000001</v>
      </c>
      <c r="AH14">
        <v>18.381368850000001</v>
      </c>
      <c r="AI14">
        <v>15.43054918</v>
      </c>
      <c r="AJ14">
        <v>9.6928442599999993</v>
      </c>
      <c r="AK14">
        <v>13.545303279999999</v>
      </c>
      <c r="AL14">
        <v>13.512516389999998</v>
      </c>
      <c r="AM14">
        <v>14.791204919999998</v>
      </c>
      <c r="AN14">
        <v>11.3977623</v>
      </c>
      <c r="AO14">
        <v>10.709237699999999</v>
      </c>
      <c r="AP14">
        <v>18.889565569999998</v>
      </c>
      <c r="AQ14">
        <v>14.610877049999999</v>
      </c>
    </row>
    <row r="15" spans="17:43" x14ac:dyDescent="0.25">
      <c r="R15">
        <v>156.27330000000001</v>
      </c>
      <c r="S15">
        <v>17.747713109999999</v>
      </c>
      <c r="T15">
        <v>24.600172130000001</v>
      </c>
      <c r="U15">
        <v>18.010008200000001</v>
      </c>
      <c r="V15">
        <v>15.878860660000001</v>
      </c>
      <c r="W15">
        <v>9.9444344300000012</v>
      </c>
      <c r="X15">
        <v>22.583778689999999</v>
      </c>
      <c r="Y15">
        <v>12.616565569999999</v>
      </c>
      <c r="Z15">
        <v>20.452631149999998</v>
      </c>
      <c r="AA15">
        <v>12.09197541</v>
      </c>
      <c r="AB15">
        <v>17.993614749999999</v>
      </c>
      <c r="AF15">
        <v>156.27330000000001</v>
      </c>
      <c r="AG15">
        <v>19.74202459</v>
      </c>
      <c r="AH15">
        <v>17.201040979999998</v>
      </c>
      <c r="AI15">
        <v>13.49612295</v>
      </c>
      <c r="AJ15">
        <v>9.0207131099999991</v>
      </c>
      <c r="AK15">
        <v>12.283008200000001</v>
      </c>
      <c r="AL15">
        <v>12.348581969999998</v>
      </c>
      <c r="AM15">
        <v>14.168254099999999</v>
      </c>
      <c r="AN15">
        <v>9.0534999999999997</v>
      </c>
      <c r="AO15">
        <v>10.479729509999999</v>
      </c>
      <c r="AP15">
        <v>18.709237699999999</v>
      </c>
      <c r="AQ15">
        <v>14.856778689999999</v>
      </c>
    </row>
    <row r="16" spans="17:43" x14ac:dyDescent="0.25">
      <c r="R16">
        <v>167.84909999999999</v>
      </c>
      <c r="S16">
        <v>14.075581969999998</v>
      </c>
      <c r="T16">
        <v>20.09197541</v>
      </c>
      <c r="U16">
        <v>16.22312295</v>
      </c>
      <c r="V16">
        <v>11.796893440000002</v>
      </c>
      <c r="W16">
        <v>13.600172130000001</v>
      </c>
      <c r="X16">
        <v>23.173942619999998</v>
      </c>
      <c r="Y16">
        <v>12.485418030000002</v>
      </c>
      <c r="Z16">
        <v>20.173942619999998</v>
      </c>
      <c r="AA16">
        <v>13.84607377</v>
      </c>
      <c r="AB16">
        <v>19.600172130000001</v>
      </c>
      <c r="AF16">
        <v>167.84909999999999</v>
      </c>
      <c r="AG16">
        <v>16.233827869999999</v>
      </c>
      <c r="AH16">
        <v>15.46333607</v>
      </c>
      <c r="AI16">
        <v>12.151860660000001</v>
      </c>
      <c r="AJ16">
        <v>7.1026803300000001</v>
      </c>
      <c r="AK16">
        <v>11.49612295</v>
      </c>
      <c r="AL16">
        <v>11.479729509999999</v>
      </c>
      <c r="AM16">
        <v>11.725631149999998</v>
      </c>
      <c r="AN16">
        <v>10.74202459</v>
      </c>
      <c r="AO16">
        <v>9.1026803300000001</v>
      </c>
      <c r="AP16">
        <v>16.758418030000001</v>
      </c>
      <c r="AQ16">
        <v>12.840385250000001</v>
      </c>
    </row>
    <row r="17" spans="18:43" x14ac:dyDescent="0.25">
      <c r="R17">
        <v>179.42490000000001</v>
      </c>
      <c r="S17">
        <v>15.108368850000002</v>
      </c>
      <c r="T17">
        <v>20.387057380000002</v>
      </c>
      <c r="U17">
        <v>15.878860660000001</v>
      </c>
      <c r="V17">
        <v>10.796893440000002</v>
      </c>
      <c r="W17">
        <v>11.649352459999999</v>
      </c>
      <c r="X17">
        <v>22.173942619999998</v>
      </c>
      <c r="Y17">
        <v>12.059188519999999</v>
      </c>
      <c r="Z17">
        <v>18.616565569999999</v>
      </c>
      <c r="AA17">
        <v>11.665745900000001</v>
      </c>
      <c r="AB17">
        <v>13.305090159999999</v>
      </c>
      <c r="AF17">
        <v>179.42490000000001</v>
      </c>
      <c r="AG17">
        <v>16.201040979999998</v>
      </c>
      <c r="AH17">
        <v>13.758418030000001</v>
      </c>
      <c r="AI17">
        <v>9.9059590199999992</v>
      </c>
      <c r="AJ17">
        <v>6.8239917999999999</v>
      </c>
      <c r="AK17">
        <v>9.11907377</v>
      </c>
      <c r="AL17">
        <v>10.77481148</v>
      </c>
      <c r="AM17">
        <v>10.528909840000001</v>
      </c>
      <c r="AN17">
        <v>9.7092376999999992</v>
      </c>
      <c r="AO17">
        <v>7.627270489999999</v>
      </c>
      <c r="AP17">
        <v>14.709237699999999</v>
      </c>
      <c r="AQ17">
        <v>11.381368850000001</v>
      </c>
    </row>
    <row r="18" spans="18:43" x14ac:dyDescent="0.25">
      <c r="R18">
        <v>191.00069999999999</v>
      </c>
      <c r="S18">
        <v>14.075581969999998</v>
      </c>
      <c r="T18">
        <v>18.649352459999999</v>
      </c>
      <c r="U18">
        <v>14.387057380000002</v>
      </c>
      <c r="V18">
        <v>11.813286890000001</v>
      </c>
      <c r="W18">
        <v>10.010008200000001</v>
      </c>
      <c r="X18">
        <v>17.616565569999999</v>
      </c>
      <c r="Y18">
        <v>9.17394262</v>
      </c>
      <c r="Z18">
        <v>16.305090159999999</v>
      </c>
      <c r="AA18">
        <v>10.4362377</v>
      </c>
      <c r="AB18">
        <v>13.337877049999999</v>
      </c>
      <c r="AF18">
        <v>191.00069999999999</v>
      </c>
      <c r="AG18">
        <v>13.594483610000001</v>
      </c>
      <c r="AH18">
        <v>11.545303279999999</v>
      </c>
      <c r="AI18">
        <v>9.0698934399999995</v>
      </c>
      <c r="AJ18">
        <v>5.9551393399999988</v>
      </c>
      <c r="AK18">
        <v>8.3977623000000001</v>
      </c>
      <c r="AL18">
        <v>10.069893440000001</v>
      </c>
      <c r="AM18">
        <v>9.5616967200000005</v>
      </c>
      <c r="AN18">
        <v>9.4633360700000004</v>
      </c>
      <c r="AO18">
        <v>5.4961229500000002</v>
      </c>
      <c r="AP18">
        <v>12.414155739999998</v>
      </c>
      <c r="AQ18">
        <v>10.004319669999999</v>
      </c>
    </row>
    <row r="19" spans="18:43" x14ac:dyDescent="0.25">
      <c r="R19">
        <v>202.57650000000001</v>
      </c>
      <c r="S19">
        <v>11.649352459999999</v>
      </c>
      <c r="T19">
        <v>16.337877049999999</v>
      </c>
      <c r="U19">
        <v>14.354270490000001</v>
      </c>
      <c r="V19">
        <v>9.4362376999999995</v>
      </c>
      <c r="W19">
        <v>5.7968934399999998</v>
      </c>
      <c r="X19">
        <v>16.15754918</v>
      </c>
      <c r="Y19">
        <v>9.4034508199999998</v>
      </c>
      <c r="Z19">
        <v>16.501811480000001</v>
      </c>
      <c r="AA19">
        <v>9.6001721300000007</v>
      </c>
      <c r="AB19">
        <v>13.682139339999999</v>
      </c>
      <c r="AF19">
        <v>202.57650000000001</v>
      </c>
      <c r="AG19">
        <v>12.823991799999998</v>
      </c>
      <c r="AH19">
        <v>11.168254099999999</v>
      </c>
      <c r="AI19">
        <v>8.2502213099999988</v>
      </c>
      <c r="AJ19">
        <v>5.1682541000000004</v>
      </c>
      <c r="AK19">
        <v>7.6600573799999996</v>
      </c>
      <c r="AL19">
        <v>8.3649754099999996</v>
      </c>
      <c r="AM19">
        <v>8.3649754099999996</v>
      </c>
      <c r="AN19">
        <v>7.8567786900000005</v>
      </c>
      <c r="AO19">
        <v>5.41415574</v>
      </c>
      <c r="AP19">
        <v>10.922352459999999</v>
      </c>
      <c r="AQ19">
        <v>9.528909839999999</v>
      </c>
    </row>
    <row r="20" spans="18:43" x14ac:dyDescent="0.25">
      <c r="R20">
        <v>214.1523</v>
      </c>
      <c r="S20">
        <v>11.71492623</v>
      </c>
      <c r="T20">
        <v>14.747713109999999</v>
      </c>
      <c r="U20">
        <v>11.862467209999998</v>
      </c>
      <c r="V20">
        <v>8.4034508199999998</v>
      </c>
      <c r="W20">
        <v>8.5509918000000003</v>
      </c>
      <c r="X20">
        <v>14.305090159999999</v>
      </c>
      <c r="Y20">
        <v>7.2231229500000005</v>
      </c>
      <c r="Z20">
        <v>14.059188519999999</v>
      </c>
      <c r="AA20">
        <v>8.3050901600000007</v>
      </c>
      <c r="AB20">
        <v>12.616565569999999</v>
      </c>
      <c r="AF20">
        <v>214.1523</v>
      </c>
      <c r="AG20">
        <v>12.217434430000001</v>
      </c>
      <c r="AH20">
        <v>9.11907377</v>
      </c>
      <c r="AI20">
        <v>7.0534999999999997</v>
      </c>
      <c r="AJ20">
        <v>4.6108770499999991</v>
      </c>
      <c r="AK20">
        <v>7.41415574</v>
      </c>
      <c r="AL20">
        <v>7.627270489999999</v>
      </c>
      <c r="AM20">
        <v>7.2502213099999988</v>
      </c>
      <c r="AN20">
        <v>7.0534999999999997</v>
      </c>
      <c r="AO20">
        <v>4.2338278699999989</v>
      </c>
      <c r="AP20">
        <v>11.77481148</v>
      </c>
      <c r="AQ20">
        <v>8.6764508199999995</v>
      </c>
    </row>
    <row r="21" spans="18:43" x14ac:dyDescent="0.25">
      <c r="R21">
        <v>225.72810000000001</v>
      </c>
      <c r="S21">
        <v>8.6493524599999994</v>
      </c>
      <c r="T21">
        <v>13.15754918</v>
      </c>
      <c r="U21">
        <v>9.1575491800000002</v>
      </c>
      <c r="V21">
        <v>7.0100081999999997</v>
      </c>
      <c r="W21">
        <v>8.1575491800000002</v>
      </c>
      <c r="X21">
        <v>20.387057380000002</v>
      </c>
      <c r="Y21">
        <v>7.8296803300000004</v>
      </c>
      <c r="Z21">
        <v>12.485418030000002</v>
      </c>
      <c r="AA21">
        <v>7.6329590199999995</v>
      </c>
      <c r="AB21">
        <v>10.977221310000001</v>
      </c>
      <c r="AF21">
        <v>225.72810000000001</v>
      </c>
      <c r="AG21">
        <v>10.938745900000001</v>
      </c>
      <c r="AH21">
        <v>9.2174344299999991</v>
      </c>
      <c r="AI21">
        <v>6.5616967200000005</v>
      </c>
      <c r="AJ21">
        <v>4.3157950799999991</v>
      </c>
      <c r="AK21">
        <v>6.7092376999999992</v>
      </c>
      <c r="AL21">
        <v>7.0371065599999998</v>
      </c>
      <c r="AM21">
        <v>7.0534999999999997</v>
      </c>
      <c r="AN21">
        <v>6.4305491799999999</v>
      </c>
      <c r="AO21">
        <v>3.1846475410000004</v>
      </c>
      <c r="AP21">
        <v>9.0862868900000002</v>
      </c>
      <c r="AQ21">
        <v>7.6436639299999989</v>
      </c>
    </row>
    <row r="22" spans="18:43" x14ac:dyDescent="0.25">
      <c r="R22">
        <v>237.3039</v>
      </c>
      <c r="S22">
        <v>6.8460737700000003</v>
      </c>
      <c r="T22">
        <v>10.731319670000001</v>
      </c>
      <c r="U22">
        <v>7.7149262299999997</v>
      </c>
      <c r="V22">
        <v>6.0591885199999993</v>
      </c>
      <c r="W22">
        <v>5.9772213099999991</v>
      </c>
      <c r="X22">
        <v>12.944434430000001</v>
      </c>
      <c r="Y22">
        <v>7.1083688499999997</v>
      </c>
      <c r="Z22">
        <v>9.2559098399999993</v>
      </c>
      <c r="AA22">
        <v>6.4362376999999995</v>
      </c>
      <c r="AB22">
        <v>9.0919754099999999</v>
      </c>
      <c r="AF22">
        <v>237.3039</v>
      </c>
      <c r="AG22">
        <v>9.8731721300000004</v>
      </c>
      <c r="AH22">
        <v>8.1846475400000003</v>
      </c>
      <c r="AI22">
        <v>6.0371065599999998</v>
      </c>
      <c r="AJ22">
        <v>3.3321885249999994</v>
      </c>
      <c r="AK22">
        <v>6.1518606600000005</v>
      </c>
      <c r="AL22">
        <v>6.6436639299999989</v>
      </c>
      <c r="AM22">
        <v>5.3977623000000001</v>
      </c>
      <c r="AN22">
        <v>6.2994016399999992</v>
      </c>
      <c r="AO22">
        <v>3.1682540980000002</v>
      </c>
      <c r="AP22">
        <v>8.1682541000000004</v>
      </c>
      <c r="AQ22">
        <v>7.1354672099999998</v>
      </c>
    </row>
    <row r="23" spans="18:43" x14ac:dyDescent="0.25">
      <c r="R23">
        <v>248.87970000000001</v>
      </c>
      <c r="S23">
        <v>6.6165655700000006</v>
      </c>
      <c r="T23">
        <v>10.895254099999999</v>
      </c>
      <c r="U23">
        <v>6.8296803300000004</v>
      </c>
      <c r="V23">
        <v>6.6657458999999992</v>
      </c>
      <c r="W23">
        <v>5.2395163900000004</v>
      </c>
      <c r="X23">
        <v>14.108368850000002</v>
      </c>
      <c r="Y23">
        <v>6.9936147500000008</v>
      </c>
      <c r="Z23">
        <v>10.206729509999999</v>
      </c>
      <c r="AA23">
        <v>6.9936147500000008</v>
      </c>
      <c r="AB23">
        <v>7.4198442599999996</v>
      </c>
      <c r="AF23">
        <v>248.87970000000001</v>
      </c>
      <c r="AG23">
        <v>9.0371065599999998</v>
      </c>
      <c r="AH23">
        <v>6.8075983600000001</v>
      </c>
      <c r="AI23">
        <v>5.0534999999999997</v>
      </c>
      <c r="AJ23">
        <v>2.5780901639999989</v>
      </c>
      <c r="AK23">
        <v>6.1682541000000004</v>
      </c>
      <c r="AL23">
        <v>5.7092376999999992</v>
      </c>
      <c r="AM23">
        <v>5.8731721300000004</v>
      </c>
      <c r="AN23">
        <v>5.3977623000000001</v>
      </c>
      <c r="AO23">
        <v>2.594483606999999</v>
      </c>
      <c r="AP23">
        <v>6.7256311499999999</v>
      </c>
      <c r="AQ23">
        <v>5.8895655700000002</v>
      </c>
    </row>
    <row r="24" spans="18:43" x14ac:dyDescent="0.25">
      <c r="R24">
        <v>260.45549999999997</v>
      </c>
      <c r="S24">
        <v>6.6329590199999995</v>
      </c>
      <c r="T24">
        <v>9.8132868900000005</v>
      </c>
      <c r="U24">
        <v>7.6165655700000006</v>
      </c>
      <c r="V24">
        <v>4.9936147500000008</v>
      </c>
      <c r="W24">
        <v>4.8132868900000005</v>
      </c>
      <c r="X24">
        <v>12.354270490000001</v>
      </c>
      <c r="Y24">
        <v>5.6657458999999992</v>
      </c>
      <c r="Z24">
        <v>8.6657458999999992</v>
      </c>
      <c r="AA24">
        <v>5.1083688499999997</v>
      </c>
      <c r="AB24">
        <v>8.4526311500000002</v>
      </c>
      <c r="AF24">
        <v>260.45549999999997</v>
      </c>
      <c r="AG24">
        <v>7.7420245899999998</v>
      </c>
      <c r="AH24">
        <v>7.0862868900000002</v>
      </c>
      <c r="AI24">
        <v>4.6108770499999991</v>
      </c>
      <c r="AJ24">
        <v>1.7420245899999998</v>
      </c>
      <c r="AK24">
        <v>5.0043196699999992</v>
      </c>
      <c r="AL24">
        <v>4.332188519999999</v>
      </c>
      <c r="AM24">
        <v>5.1682541000000004</v>
      </c>
      <c r="AN24">
        <v>5.5944836099999993</v>
      </c>
      <c r="AO24">
        <v>2.4797295080000001</v>
      </c>
      <c r="AP24">
        <v>6.0043196699999992</v>
      </c>
      <c r="AQ24">
        <v>5.1518606600000005</v>
      </c>
    </row>
    <row r="25" spans="18:43" x14ac:dyDescent="0.25">
      <c r="R25">
        <v>272.03129999999999</v>
      </c>
      <c r="S25">
        <v>5.5345983600000004</v>
      </c>
      <c r="T25">
        <v>10.010008200000001</v>
      </c>
      <c r="U25">
        <v>7.1903360700000007</v>
      </c>
      <c r="V25">
        <v>3.8952541000000007</v>
      </c>
      <c r="W25">
        <v>4.17394262</v>
      </c>
      <c r="X25">
        <v>10.71492623</v>
      </c>
      <c r="Y25">
        <v>5.1083688499999997</v>
      </c>
      <c r="Z25">
        <v>7.9116475400000006</v>
      </c>
      <c r="AA25">
        <v>5.2395163900000004</v>
      </c>
      <c r="AB25">
        <v>6.6329590199999995</v>
      </c>
      <c r="AF25">
        <v>272.03129999999999</v>
      </c>
      <c r="AG25">
        <v>7.8731721300000004</v>
      </c>
      <c r="AH25">
        <v>7.1026803300000001</v>
      </c>
      <c r="AI25">
        <v>3.7256311479999997</v>
      </c>
      <c r="AJ25">
        <v>2.0371065569999995</v>
      </c>
      <c r="AK25">
        <v>5.2502213099999988</v>
      </c>
      <c r="AL25">
        <v>4.11907377</v>
      </c>
      <c r="AM25">
        <v>4.7584180299999996</v>
      </c>
      <c r="AN25">
        <v>4.922352459999999</v>
      </c>
      <c r="AO25">
        <v>2.2830081969999991</v>
      </c>
      <c r="AP25">
        <v>6.11907377</v>
      </c>
      <c r="AQ25">
        <v>3.2174344260000005</v>
      </c>
    </row>
    <row r="26" spans="18:43" x14ac:dyDescent="0.25">
      <c r="R26">
        <v>283.6071</v>
      </c>
      <c r="S26">
        <v>4.3050901600000007</v>
      </c>
      <c r="T26">
        <v>7.8132868900000005</v>
      </c>
      <c r="U26">
        <v>6.1083688499999997</v>
      </c>
      <c r="V26">
        <v>4.0427950799999994</v>
      </c>
      <c r="W26">
        <v>3.124762295</v>
      </c>
      <c r="X26">
        <v>9.3050901600000007</v>
      </c>
      <c r="Y26">
        <v>4.6657458999999992</v>
      </c>
      <c r="Z26">
        <v>8.3542704899999993</v>
      </c>
      <c r="AA26">
        <v>4.4854180299999999</v>
      </c>
      <c r="AB26">
        <v>5.9608278699999993</v>
      </c>
      <c r="AF26">
        <v>283.6071</v>
      </c>
      <c r="AG26">
        <v>6.3977623000000001</v>
      </c>
      <c r="AH26">
        <v>4.6928442599999993</v>
      </c>
      <c r="AI26">
        <v>3.3813688519999996</v>
      </c>
      <c r="AJ26">
        <v>0.90595901599999973</v>
      </c>
      <c r="AK26">
        <v>4.2666147500000005</v>
      </c>
      <c r="AL26">
        <v>3.0371065569999995</v>
      </c>
      <c r="AM26">
        <v>4.1026803300000001</v>
      </c>
      <c r="AN26">
        <v>4.3485819699999997</v>
      </c>
      <c r="AO26">
        <v>1.8731721309999996</v>
      </c>
      <c r="AP26">
        <v>4.9715327899999995</v>
      </c>
      <c r="AQ26">
        <v>4.2010409800000001</v>
      </c>
    </row>
    <row r="27" spans="18:43" x14ac:dyDescent="0.25">
      <c r="R27">
        <v>295.18290000000002</v>
      </c>
      <c r="S27">
        <v>4.4854180299999999</v>
      </c>
      <c r="T27">
        <v>8.6165655700000006</v>
      </c>
      <c r="U27">
        <v>5.2723032799999991</v>
      </c>
      <c r="V27">
        <v>4.3378770499999995</v>
      </c>
      <c r="W27">
        <v>4.5837786900000008</v>
      </c>
      <c r="X27">
        <v>8.7477131099999994</v>
      </c>
      <c r="Y27">
        <v>4.0919754099999999</v>
      </c>
      <c r="Z27">
        <v>6.4362376999999995</v>
      </c>
      <c r="AA27">
        <v>3.7313196719999997</v>
      </c>
      <c r="AB27">
        <v>5.8296803300000004</v>
      </c>
      <c r="AF27">
        <v>295.18290000000002</v>
      </c>
      <c r="AG27">
        <v>6.1518606600000005</v>
      </c>
      <c r="AH27">
        <v>4.8403852499999989</v>
      </c>
      <c r="AI27">
        <v>2.6764508199999995</v>
      </c>
      <c r="AJ27">
        <v>0.8239918029999993</v>
      </c>
      <c r="AK27">
        <v>3.6928442619999995</v>
      </c>
      <c r="AL27">
        <v>3.5125163930000003</v>
      </c>
      <c r="AM27">
        <v>3.6764508199999995</v>
      </c>
      <c r="AN27">
        <v>4.1682541000000004</v>
      </c>
      <c r="AO27">
        <v>1.5780901639999998</v>
      </c>
      <c r="AP27">
        <v>4.6108770499999991</v>
      </c>
      <c r="AQ27">
        <v>3.5125163930000003</v>
      </c>
    </row>
    <row r="28" spans="18:43" x14ac:dyDescent="0.25">
      <c r="R28">
        <v>306.75869999999998</v>
      </c>
      <c r="S28">
        <v>3.3214836069999993</v>
      </c>
      <c r="T28">
        <v>6.8624672100000002</v>
      </c>
      <c r="U28">
        <v>4.4690245900000001</v>
      </c>
      <c r="V28">
        <v>3.1903360660000004</v>
      </c>
      <c r="W28">
        <v>2.5345983610000005</v>
      </c>
      <c r="X28">
        <v>7.3542704899999993</v>
      </c>
      <c r="Y28">
        <v>4.17394262</v>
      </c>
      <c r="Z28">
        <v>5.8296803300000004</v>
      </c>
      <c r="AA28">
        <v>3.8132868900000005</v>
      </c>
      <c r="AB28">
        <v>6.4854180299999999</v>
      </c>
      <c r="AF28">
        <v>306.75869999999998</v>
      </c>
      <c r="AG28">
        <v>5.627270489999999</v>
      </c>
      <c r="AH28">
        <v>5.3813688499999994</v>
      </c>
      <c r="AI28">
        <v>3.1026803279999999</v>
      </c>
      <c r="AJ28">
        <v>0.67645081999999945</v>
      </c>
      <c r="AK28">
        <v>3.9059590159999988</v>
      </c>
      <c r="AL28">
        <v>3.4961229510000003</v>
      </c>
      <c r="AM28">
        <v>2.9551393439999991</v>
      </c>
      <c r="AN28">
        <v>3.6436639339999992</v>
      </c>
      <c r="AO28">
        <v>1.1682540979999994</v>
      </c>
      <c r="AP28">
        <v>3.5616967209999988</v>
      </c>
      <c r="AQ28">
        <v>4.1518606600000005</v>
      </c>
    </row>
    <row r="29" spans="18:43" x14ac:dyDescent="0.25">
      <c r="R29">
        <v>318.33449999999999</v>
      </c>
      <c r="S29">
        <v>2.0919754099999999</v>
      </c>
      <c r="T29">
        <v>6.9444344299999994</v>
      </c>
      <c r="U29">
        <v>4.8952541000000007</v>
      </c>
      <c r="V29">
        <v>2.7641065569999999</v>
      </c>
      <c r="W29">
        <v>3.5018114750000002</v>
      </c>
      <c r="X29">
        <v>7.1083688499999997</v>
      </c>
      <c r="Y29">
        <v>3.3542704919999995</v>
      </c>
      <c r="Z29">
        <v>6.6821393399999991</v>
      </c>
      <c r="AA29">
        <v>3.0591885249999997</v>
      </c>
      <c r="AB29">
        <v>5.1083688499999997</v>
      </c>
      <c r="AF29">
        <v>318.33449999999999</v>
      </c>
      <c r="AG29">
        <v>5.4961229500000002</v>
      </c>
      <c r="AH29">
        <v>3.8731721310000005</v>
      </c>
      <c r="AI29">
        <v>1.2994016390000001</v>
      </c>
      <c r="AJ29">
        <v>0.21743442599999963</v>
      </c>
      <c r="AK29">
        <v>2.8403852460000003</v>
      </c>
      <c r="AL29">
        <v>3.4961229510000003</v>
      </c>
      <c r="AM29">
        <v>1.8895655739999997</v>
      </c>
      <c r="AN29">
        <v>3.1518606560000002</v>
      </c>
      <c r="AO29">
        <v>0.88956557399999969</v>
      </c>
      <c r="AP29">
        <v>3.4633360660000001</v>
      </c>
      <c r="AQ29">
        <v>2.922352458999999</v>
      </c>
    </row>
    <row r="30" spans="18:43" x14ac:dyDescent="0.25">
      <c r="R30">
        <v>329.91030000000001</v>
      </c>
      <c r="S30">
        <v>4.0264016399999996</v>
      </c>
      <c r="T30">
        <v>5.9936147500000008</v>
      </c>
      <c r="U30">
        <v>4.6001721300000007</v>
      </c>
      <c r="V30">
        <v>2.3378770489999994</v>
      </c>
      <c r="W30">
        <v>1.9116475410000007</v>
      </c>
      <c r="X30">
        <v>4.4526311500000002</v>
      </c>
      <c r="Y30">
        <v>1.7477131149999998</v>
      </c>
      <c r="Z30">
        <v>5.2559098399999993</v>
      </c>
      <c r="AA30">
        <v>3.452631148</v>
      </c>
      <c r="AB30">
        <v>4.1247623000000004</v>
      </c>
      <c r="AF30">
        <v>329.91030000000001</v>
      </c>
      <c r="AG30">
        <v>4.6436639299999989</v>
      </c>
      <c r="AH30">
        <v>4.1682541000000004</v>
      </c>
      <c r="AI30">
        <v>1.7748114749999999</v>
      </c>
      <c r="AJ30">
        <v>3.710655699999954E-2</v>
      </c>
      <c r="AK30">
        <v>3.2994016389999992</v>
      </c>
      <c r="AL30">
        <v>2.8403852460000003</v>
      </c>
      <c r="AM30">
        <v>2.5453032790000005</v>
      </c>
      <c r="AN30">
        <v>3.2338278689999989</v>
      </c>
      <c r="AO30">
        <v>1.0862868849999998</v>
      </c>
      <c r="AP30">
        <v>3.9387459019999991</v>
      </c>
      <c r="AQ30">
        <v>2.3977622949999997</v>
      </c>
    </row>
    <row r="31" spans="18:43" x14ac:dyDescent="0.25">
      <c r="R31">
        <v>341.48610000000002</v>
      </c>
      <c r="S31">
        <v>3.4854180330000002</v>
      </c>
      <c r="T31">
        <v>6.4034508199999998</v>
      </c>
      <c r="U31">
        <v>3.6165655739999991</v>
      </c>
      <c r="V31">
        <v>3.5673852460000006</v>
      </c>
      <c r="W31">
        <v>1.8624672130000004</v>
      </c>
      <c r="X31">
        <v>3.8132868900000005</v>
      </c>
      <c r="Y31">
        <v>3.1083688519999999</v>
      </c>
      <c r="Z31">
        <v>5.6657458999999992</v>
      </c>
      <c r="AA31">
        <v>2.2559098360000007</v>
      </c>
      <c r="AB31">
        <v>3.9772213099999991</v>
      </c>
      <c r="AF31">
        <v>341.48610000000002</v>
      </c>
      <c r="AG31">
        <v>4.8895655700000002</v>
      </c>
      <c r="AH31">
        <v>4.0207131149999995</v>
      </c>
      <c r="AI31">
        <v>1.955139344</v>
      </c>
      <c r="AJ31">
        <v>-0.12682786900000043</v>
      </c>
      <c r="AK31">
        <v>3.0043196719999994</v>
      </c>
      <c r="AL31">
        <v>3.1518606560000002</v>
      </c>
      <c r="AM31">
        <v>1.5780901639999998</v>
      </c>
      <c r="AN31">
        <v>3.0698934429999998</v>
      </c>
      <c r="AO31">
        <v>1.1354672130000001</v>
      </c>
      <c r="AP31">
        <v>3.6600573769999993</v>
      </c>
      <c r="AQ31">
        <v>2.6272704919999992</v>
      </c>
    </row>
    <row r="32" spans="18:43" x14ac:dyDescent="0.25">
      <c r="R32">
        <v>353.06189999999998</v>
      </c>
      <c r="S32">
        <v>3.4854180330000002</v>
      </c>
      <c r="T32">
        <v>5.6821393399999991</v>
      </c>
      <c r="U32">
        <v>2.9608278689999992</v>
      </c>
      <c r="V32">
        <v>2.0755819669999998</v>
      </c>
      <c r="W32">
        <v>2.3870573769999996</v>
      </c>
      <c r="X32">
        <v>3.6165655739999991</v>
      </c>
      <c r="Y32">
        <v>1.632959016</v>
      </c>
      <c r="Z32">
        <v>5.6821393399999991</v>
      </c>
      <c r="AA32">
        <v>1.632959016</v>
      </c>
      <c r="AB32">
        <v>4.5509918000000003</v>
      </c>
      <c r="AF32">
        <v>353.06189999999998</v>
      </c>
      <c r="AG32">
        <v>4.7256311499999999</v>
      </c>
      <c r="AH32">
        <v>2.8403852460000003</v>
      </c>
      <c r="AI32">
        <v>1.7584180329999999</v>
      </c>
      <c r="AJ32">
        <v>-0.43830327900000032</v>
      </c>
      <c r="AK32">
        <v>3.0862868849999998</v>
      </c>
      <c r="AL32">
        <v>2.3485819669999994</v>
      </c>
      <c r="AM32">
        <v>1.9223524589999998</v>
      </c>
      <c r="AN32">
        <v>2.8239918030000002</v>
      </c>
      <c r="AO32">
        <v>0.18464754099999947</v>
      </c>
      <c r="AP32">
        <v>3.3157950819999993</v>
      </c>
      <c r="AQ32">
        <v>2.7420245899999998</v>
      </c>
    </row>
    <row r="33" spans="18:43" x14ac:dyDescent="0.25">
      <c r="R33">
        <v>364.6377</v>
      </c>
      <c r="S33">
        <v>2.6001721310000008</v>
      </c>
      <c r="T33">
        <v>5.5345983600000004</v>
      </c>
      <c r="U33">
        <v>3.0264016389999995</v>
      </c>
      <c r="V33">
        <v>0.87886065599999963</v>
      </c>
      <c r="W33">
        <v>2.8296803280000002</v>
      </c>
      <c r="X33">
        <v>4.1575491800000002</v>
      </c>
      <c r="Y33">
        <v>2.4690245900000001</v>
      </c>
      <c r="Z33">
        <v>4.7313196699999995</v>
      </c>
      <c r="AA33">
        <v>2.124762295</v>
      </c>
      <c r="AB33">
        <v>2.6329590159999992</v>
      </c>
      <c r="AF33">
        <v>364.6377</v>
      </c>
      <c r="AG33">
        <v>3.7420245899999998</v>
      </c>
      <c r="AH33">
        <v>3.0371065569999995</v>
      </c>
      <c r="AI33">
        <v>1.1682540979999994</v>
      </c>
      <c r="AJ33">
        <v>-1.207377000000065E-2</v>
      </c>
      <c r="AK33">
        <v>2.5453032790000005</v>
      </c>
      <c r="AL33">
        <v>2.8239918030000002</v>
      </c>
      <c r="AM33">
        <v>1.3977622949999997</v>
      </c>
      <c r="AN33">
        <v>2.9879262299999994</v>
      </c>
      <c r="AO33">
        <v>0.67645081999999945</v>
      </c>
      <c r="AP33">
        <v>3.1682540980000002</v>
      </c>
      <c r="AQ33">
        <v>2.2010409840000005</v>
      </c>
    </row>
    <row r="34" spans="18:43" x14ac:dyDescent="0.25">
      <c r="R34">
        <v>376.21350000000001</v>
      </c>
      <c r="S34">
        <v>2.2723032790000008</v>
      </c>
      <c r="T34">
        <v>4.7477131099999994</v>
      </c>
      <c r="U34">
        <v>2.7805</v>
      </c>
      <c r="V34">
        <v>2.4362377049999999</v>
      </c>
      <c r="W34">
        <v>1.5182049180000003</v>
      </c>
      <c r="X34">
        <v>3.9608278699999993</v>
      </c>
      <c r="Y34">
        <v>1.632959016</v>
      </c>
      <c r="Z34">
        <v>3.3870573769999996</v>
      </c>
      <c r="AA34">
        <v>1.632959016</v>
      </c>
      <c r="AB34">
        <v>2.9280409840000008</v>
      </c>
      <c r="AF34">
        <v>376.21350000000001</v>
      </c>
      <c r="AG34">
        <v>3.4141557379999998</v>
      </c>
      <c r="AH34">
        <v>3.5453032790000005</v>
      </c>
      <c r="AI34">
        <v>1.0534999999999997</v>
      </c>
      <c r="AJ34">
        <v>-0.4219098360000002</v>
      </c>
      <c r="AK34">
        <v>2.5289098360000004</v>
      </c>
      <c r="AL34">
        <v>2.7256311479999997</v>
      </c>
      <c r="AM34">
        <v>0.84038524599999942</v>
      </c>
      <c r="AN34">
        <v>2.8895655739999988</v>
      </c>
      <c r="AO34">
        <v>3.710655699999954E-2</v>
      </c>
      <c r="AP34">
        <v>2.6928442619999995</v>
      </c>
      <c r="AQ34">
        <v>2.4305491799999999</v>
      </c>
    </row>
    <row r="35" spans="18:43" x14ac:dyDescent="0.25">
      <c r="R35">
        <v>387.78930000000003</v>
      </c>
      <c r="S35">
        <v>2.4034508199999998</v>
      </c>
      <c r="T35">
        <v>4.5182049200000005</v>
      </c>
      <c r="U35">
        <v>2.8952540980000006</v>
      </c>
      <c r="V35">
        <v>1.9936147539999993</v>
      </c>
      <c r="W35">
        <v>1.7313196719999997</v>
      </c>
      <c r="X35">
        <v>4.0919754099999999</v>
      </c>
      <c r="Y35">
        <v>1.5018114750000002</v>
      </c>
      <c r="Z35">
        <v>3.2559098360000007</v>
      </c>
      <c r="AA35">
        <v>1.7968934430000001</v>
      </c>
      <c r="AB35">
        <v>3.6329590159999992</v>
      </c>
      <c r="AF35">
        <v>387.78930000000003</v>
      </c>
      <c r="AG35">
        <v>4.1026803300000001</v>
      </c>
      <c r="AH35">
        <v>3.0862868849999998</v>
      </c>
      <c r="AI35">
        <v>0.61087704899999995</v>
      </c>
      <c r="AJ35">
        <v>-0.65141803300000056</v>
      </c>
      <c r="AK35">
        <v>2.3485819669999994</v>
      </c>
      <c r="AL35">
        <v>2.791204918</v>
      </c>
      <c r="AM35">
        <v>1.0207131149999995</v>
      </c>
      <c r="AN35">
        <v>2.4305491799999999</v>
      </c>
      <c r="AO35">
        <v>-0.29076229500000039</v>
      </c>
      <c r="AP35">
        <v>2.5125163930000003</v>
      </c>
      <c r="AQ35">
        <v>3.1518606560000002</v>
      </c>
    </row>
    <row r="36" spans="18:43" x14ac:dyDescent="0.25">
      <c r="R36">
        <v>399.36509999999998</v>
      </c>
      <c r="S36">
        <v>2.6821393439999994</v>
      </c>
      <c r="T36">
        <v>4.6329590199999995</v>
      </c>
      <c r="U36">
        <v>1.9772213109999992</v>
      </c>
      <c r="V36">
        <v>1.452631148</v>
      </c>
      <c r="W36">
        <v>1.9116475410000007</v>
      </c>
      <c r="X36">
        <v>3.6985327869999995</v>
      </c>
      <c r="Y36">
        <v>1.0591885249999997</v>
      </c>
      <c r="Z36">
        <v>3.9116475400000006</v>
      </c>
      <c r="AA36">
        <v>1.7477131149999998</v>
      </c>
      <c r="AB36">
        <v>2.8952540980000006</v>
      </c>
      <c r="AF36">
        <v>399.36509999999998</v>
      </c>
      <c r="AG36">
        <v>3.7584180329999999</v>
      </c>
      <c r="AH36">
        <v>3.0862868849999998</v>
      </c>
      <c r="AI36">
        <v>0.43054917999999986</v>
      </c>
      <c r="AJ36">
        <v>-0.40551639300000009</v>
      </c>
      <c r="AK36">
        <v>1.9715327869999992</v>
      </c>
      <c r="AL36">
        <v>2.922352458999999</v>
      </c>
      <c r="AM36">
        <v>-6.1254098000000035E-2</v>
      </c>
      <c r="AN36">
        <v>2.7420245899999998</v>
      </c>
      <c r="AO36">
        <v>6.9893442999999777E-2</v>
      </c>
      <c r="AP36">
        <v>1.6764508199999995</v>
      </c>
      <c r="AQ36">
        <v>1.7584180329999999</v>
      </c>
    </row>
    <row r="37" spans="18:43" x14ac:dyDescent="0.25">
      <c r="R37">
        <v>410.9409</v>
      </c>
      <c r="S37">
        <v>2.8296803280000002</v>
      </c>
      <c r="T37">
        <v>3.6821393439999994</v>
      </c>
      <c r="U37">
        <v>2.5673852460000006</v>
      </c>
      <c r="V37">
        <v>1.1903360660000004</v>
      </c>
      <c r="W37">
        <v>1.6493524590000002</v>
      </c>
      <c r="X37">
        <v>2.7313196719999997</v>
      </c>
      <c r="Y37">
        <v>1.4854180330000002</v>
      </c>
      <c r="Z37">
        <v>4.1903360700000007</v>
      </c>
      <c r="AA37">
        <v>1.4034508199999998</v>
      </c>
      <c r="AB37">
        <v>2.5837786890000007</v>
      </c>
      <c r="AF37">
        <v>410.9409</v>
      </c>
      <c r="AG37">
        <v>2.8403852460000003</v>
      </c>
      <c r="AH37">
        <v>2.1354672130000001</v>
      </c>
      <c r="AI37">
        <v>0.28300819700000002</v>
      </c>
      <c r="AJ37">
        <v>-0.56945082000000014</v>
      </c>
      <c r="AK37">
        <v>2.0862868849999998</v>
      </c>
      <c r="AL37">
        <v>2.7092377049999996</v>
      </c>
      <c r="AM37">
        <v>0.41415573799999983</v>
      </c>
      <c r="AN37">
        <v>2.9387459019999991</v>
      </c>
      <c r="AO37">
        <v>0.20104098399999959</v>
      </c>
      <c r="AP37">
        <v>2.4305491799999999</v>
      </c>
      <c r="AQ37">
        <v>0.85677868899999954</v>
      </c>
    </row>
    <row r="38" spans="18:43" x14ac:dyDescent="0.25">
      <c r="R38">
        <v>422.51670000000001</v>
      </c>
      <c r="S38">
        <v>1.9280409840000008</v>
      </c>
      <c r="T38">
        <v>4.2723032799999991</v>
      </c>
      <c r="U38">
        <v>2.5018114750000002</v>
      </c>
      <c r="V38">
        <v>1.7968934430000001</v>
      </c>
      <c r="W38">
        <v>1.6821393440000003</v>
      </c>
      <c r="X38">
        <v>0.22312295099999968</v>
      </c>
      <c r="Y38">
        <v>1.616565574</v>
      </c>
      <c r="Z38">
        <v>3.9280409800000005</v>
      </c>
      <c r="AA38">
        <v>1.4198442619999998</v>
      </c>
      <c r="AB38">
        <v>2.1903360660000004</v>
      </c>
      <c r="AF38">
        <v>422.51670000000001</v>
      </c>
      <c r="AG38">
        <v>2.8403852460000003</v>
      </c>
      <c r="AH38">
        <v>2.4141557379999998</v>
      </c>
      <c r="AI38">
        <v>2.0713114999999505E-2</v>
      </c>
      <c r="AJ38">
        <v>-1.3071557380000005</v>
      </c>
      <c r="AK38">
        <v>0.97153278699999923</v>
      </c>
      <c r="AL38">
        <v>2.0698934429999998</v>
      </c>
      <c r="AM38">
        <v>-0.30715573800000051</v>
      </c>
      <c r="AN38">
        <v>2.7092377049999996</v>
      </c>
      <c r="AO38">
        <v>-0.32354918000000055</v>
      </c>
      <c r="AP38">
        <v>2.4961229510000003</v>
      </c>
      <c r="AQ38">
        <v>1.11907377</v>
      </c>
    </row>
    <row r="39" spans="18:43" x14ac:dyDescent="0.25">
      <c r="R39">
        <v>434.09249999999997</v>
      </c>
      <c r="S39">
        <v>1.5345983609999996</v>
      </c>
      <c r="T39">
        <v>4.5345983600000004</v>
      </c>
      <c r="U39">
        <v>1.4362377049999999</v>
      </c>
      <c r="V39">
        <v>1.6657459020000003</v>
      </c>
      <c r="W39">
        <v>0.1739426230000003</v>
      </c>
      <c r="X39">
        <v>2.3706639339999995</v>
      </c>
      <c r="Y39">
        <v>2.0591885249999997</v>
      </c>
      <c r="Z39">
        <v>4.3706639299999992</v>
      </c>
      <c r="AA39">
        <v>2.6401639000000365E-2</v>
      </c>
      <c r="AB39">
        <v>2.4362377049999999</v>
      </c>
      <c r="AF39">
        <v>434.09249999999997</v>
      </c>
      <c r="AG39">
        <v>2.6764508199999995</v>
      </c>
      <c r="AH39">
        <v>2.446942623</v>
      </c>
      <c r="AI39">
        <v>-0.56945082000000014</v>
      </c>
      <c r="AJ39">
        <v>-1.2743688520000003</v>
      </c>
      <c r="AK39">
        <v>1.4305491799999999</v>
      </c>
      <c r="AL39">
        <v>1.9223524589999998</v>
      </c>
      <c r="AM39">
        <v>0.11907376999999997</v>
      </c>
      <c r="AN39">
        <v>2.9551393439999991</v>
      </c>
      <c r="AO39">
        <v>-0.71699180299999998</v>
      </c>
      <c r="AP39">
        <v>1.7584180329999999</v>
      </c>
      <c r="AQ39">
        <v>1.9879262299999994</v>
      </c>
    </row>
    <row r="40" spans="18:43" x14ac:dyDescent="0.25">
      <c r="R40">
        <v>445.66829999999999</v>
      </c>
      <c r="S40">
        <v>0.91164754099999978</v>
      </c>
      <c r="T40">
        <v>4.7477131099999994</v>
      </c>
      <c r="U40">
        <v>1.8952540980000006</v>
      </c>
      <c r="V40">
        <v>0.78049999999999997</v>
      </c>
      <c r="W40">
        <v>1.6493524590000002</v>
      </c>
      <c r="X40">
        <v>1.6985327869999995</v>
      </c>
      <c r="Y40">
        <v>0.82968032800000024</v>
      </c>
      <c r="Z40">
        <v>3.9608278699999993</v>
      </c>
      <c r="AA40">
        <v>1.7477131149999998</v>
      </c>
      <c r="AB40">
        <v>2.8296803280000002</v>
      </c>
      <c r="AF40">
        <v>445.66829999999999</v>
      </c>
      <c r="AG40">
        <v>2.8403852460000003</v>
      </c>
      <c r="AH40">
        <v>2.5125163930000003</v>
      </c>
      <c r="AI40">
        <v>-0.19240163900000073</v>
      </c>
      <c r="AJ40">
        <v>-1.2579754100000002</v>
      </c>
      <c r="AK40">
        <v>1.0862868849999998</v>
      </c>
      <c r="AL40">
        <v>0.80759836099999927</v>
      </c>
      <c r="AM40">
        <v>5.3499999999999659E-2</v>
      </c>
      <c r="AN40">
        <v>1.9223524589999998</v>
      </c>
      <c r="AO40">
        <v>-7.7647541000000153E-2</v>
      </c>
      <c r="AP40">
        <v>2.4797295080000001</v>
      </c>
      <c r="AQ40">
        <v>1.3485819669999994</v>
      </c>
    </row>
    <row r="41" spans="18:43" x14ac:dyDescent="0.25">
      <c r="R41">
        <v>457.2441</v>
      </c>
      <c r="S41">
        <v>1.6001721309999999</v>
      </c>
      <c r="T41">
        <v>4.6985327899999998</v>
      </c>
      <c r="U41">
        <v>1.2559098359999998</v>
      </c>
      <c r="V41">
        <v>1.2395163929999997</v>
      </c>
      <c r="W41">
        <v>1.8952540980000006</v>
      </c>
      <c r="X41">
        <v>2.3542704919999995</v>
      </c>
      <c r="Y41">
        <v>1.000819700000033E-2</v>
      </c>
      <c r="Z41">
        <v>4.1247623000000004</v>
      </c>
      <c r="AA41">
        <v>1.4690245900000001</v>
      </c>
      <c r="AB41">
        <v>3.124762295</v>
      </c>
      <c r="AF41">
        <v>457.2441</v>
      </c>
      <c r="AG41">
        <v>2.6436639339999992</v>
      </c>
      <c r="AH41">
        <v>2.1682540980000002</v>
      </c>
      <c r="AI41">
        <v>-0.20879508199999997</v>
      </c>
      <c r="AJ41">
        <v>-0.94650000000000034</v>
      </c>
      <c r="AK41">
        <v>0.59448360699999991</v>
      </c>
      <c r="AL41">
        <v>-0.79895901600000041</v>
      </c>
      <c r="AM41">
        <v>-0.14322131100000046</v>
      </c>
      <c r="AN41">
        <v>2.1026803279999999</v>
      </c>
      <c r="AO41">
        <v>-0.4219098360000002</v>
      </c>
      <c r="AP41">
        <v>2.0371065569999995</v>
      </c>
      <c r="AQ41">
        <v>1.8403852459999994</v>
      </c>
    </row>
    <row r="42" spans="18:43" x14ac:dyDescent="0.25">
      <c r="R42">
        <v>468.81990000000002</v>
      </c>
      <c r="S42">
        <v>1.3870573769999996</v>
      </c>
      <c r="T42">
        <v>4.2559098399999993</v>
      </c>
      <c r="U42">
        <v>0.4198442619999998</v>
      </c>
      <c r="V42">
        <v>0.71492622999999966</v>
      </c>
      <c r="W42">
        <v>1.1739426230000003</v>
      </c>
      <c r="X42">
        <v>1.272303279</v>
      </c>
      <c r="Y42">
        <v>0.74771311499999982</v>
      </c>
      <c r="Z42">
        <v>4.7805</v>
      </c>
      <c r="AA42">
        <v>0.82968032800000024</v>
      </c>
      <c r="AB42">
        <v>7.558196699999975E-2</v>
      </c>
      <c r="AF42">
        <v>468.81990000000002</v>
      </c>
      <c r="AG42">
        <v>2.5780901639999989</v>
      </c>
      <c r="AH42">
        <v>2.7748114749999999</v>
      </c>
      <c r="AI42">
        <v>-0.4219098360000002</v>
      </c>
      <c r="AJ42">
        <v>-0.68420491800000072</v>
      </c>
      <c r="AK42">
        <v>0.5125163929999994</v>
      </c>
      <c r="AL42">
        <v>-5.9465000000000003</v>
      </c>
      <c r="AM42">
        <v>0.23382786899999974</v>
      </c>
      <c r="AN42">
        <v>1.7584180329999999</v>
      </c>
      <c r="AO42">
        <v>-0.47109016400000048</v>
      </c>
      <c r="AP42">
        <v>1.0534999999999997</v>
      </c>
      <c r="AQ42">
        <v>1.938745902</v>
      </c>
    </row>
    <row r="43" spans="18:43" x14ac:dyDescent="0.25">
      <c r="R43">
        <v>480.39569999999998</v>
      </c>
      <c r="S43">
        <v>1.3542704920000004</v>
      </c>
      <c r="T43">
        <v>4.4362376999999995</v>
      </c>
      <c r="U43">
        <v>1.7805</v>
      </c>
      <c r="V43">
        <v>0.23951639299999972</v>
      </c>
      <c r="W43">
        <v>1.1903360660000004</v>
      </c>
      <c r="X43">
        <v>1.5673852459999997</v>
      </c>
      <c r="Y43">
        <v>0.43623770499999992</v>
      </c>
      <c r="Z43">
        <v>4.2559098399999993</v>
      </c>
      <c r="AA43">
        <v>0.82968032800000024</v>
      </c>
      <c r="AB43">
        <v>1.1083688519999999</v>
      </c>
      <c r="AF43">
        <v>480.39569999999998</v>
      </c>
      <c r="AG43">
        <v>-0.7333852460000001</v>
      </c>
      <c r="AH43">
        <v>1.8075983609999993</v>
      </c>
      <c r="AI43">
        <v>-0.78256557400000037</v>
      </c>
      <c r="AJ43">
        <v>-0.76617213100000026</v>
      </c>
      <c r="AK43">
        <v>0.87317213099999957</v>
      </c>
      <c r="AL43">
        <v>-5.9465000000000003</v>
      </c>
      <c r="AM43">
        <v>-0.25797541000000024</v>
      </c>
      <c r="AN43">
        <v>1.3157950819999993</v>
      </c>
      <c r="AO43">
        <v>-0.60223770500000029</v>
      </c>
      <c r="AP43">
        <v>0.92235245899999985</v>
      </c>
      <c r="AQ43">
        <v>2.8075983610000002</v>
      </c>
    </row>
    <row r="44" spans="18:43" x14ac:dyDescent="0.25">
      <c r="R44">
        <v>491.97149999999999</v>
      </c>
      <c r="S44">
        <v>0.82968032800000024</v>
      </c>
      <c r="T44">
        <v>3.5509918030000005</v>
      </c>
      <c r="U44">
        <v>1.6493524590000002</v>
      </c>
      <c r="V44">
        <v>0.38705737699999965</v>
      </c>
      <c r="W44">
        <v>0.76410655699999985</v>
      </c>
      <c r="X44">
        <v>0.7313196719999997</v>
      </c>
      <c r="Y44">
        <v>1.4034508199999998</v>
      </c>
      <c r="Z44">
        <v>3.8132868900000005</v>
      </c>
      <c r="AA44">
        <v>1.2067295079999996</v>
      </c>
      <c r="AB44">
        <v>1.4362377049999999</v>
      </c>
      <c r="AF44">
        <v>491.97149999999999</v>
      </c>
      <c r="AG44">
        <v>-5.9465000000000003</v>
      </c>
      <c r="AH44">
        <v>2.1518606560000002</v>
      </c>
      <c r="AI44">
        <v>-0.50387704900000063</v>
      </c>
      <c r="AJ44">
        <v>-1.5038770490000006</v>
      </c>
      <c r="AK44">
        <v>-5.9465000000000003</v>
      </c>
      <c r="AL44">
        <v>-5.9465000000000003</v>
      </c>
      <c r="AM44">
        <v>0.80759836099999927</v>
      </c>
      <c r="AN44">
        <v>1.5616967209999997</v>
      </c>
      <c r="AO44">
        <v>-0.63502459000000044</v>
      </c>
      <c r="AP44">
        <v>1.3649754099999996</v>
      </c>
      <c r="AQ44">
        <v>-5.9465000000000003</v>
      </c>
    </row>
    <row r="45" spans="18:43" x14ac:dyDescent="0.25">
      <c r="R45">
        <v>503.54730000000001</v>
      </c>
      <c r="S45">
        <v>0.43623770499999992</v>
      </c>
      <c r="T45">
        <v>4.2886967200000008</v>
      </c>
      <c r="U45">
        <v>1.3542704920000004</v>
      </c>
      <c r="V45">
        <v>0.55099180299999961</v>
      </c>
      <c r="W45">
        <v>1.0755819669999998</v>
      </c>
      <c r="X45">
        <v>0.15754918000000018</v>
      </c>
      <c r="Y45">
        <v>1.0919754099999999</v>
      </c>
      <c r="Z45">
        <v>3.6001721310000008</v>
      </c>
      <c r="AA45">
        <v>0.43623770499999992</v>
      </c>
      <c r="AB45">
        <v>2.7149262299999997</v>
      </c>
      <c r="AF45">
        <v>503.54730000000001</v>
      </c>
      <c r="AG45">
        <v>-5.9465000000000003</v>
      </c>
      <c r="AH45">
        <v>2.7092377049999996</v>
      </c>
      <c r="AI45">
        <v>-5.9465000000000003</v>
      </c>
      <c r="AJ45">
        <v>-1.3071557380000005</v>
      </c>
      <c r="AK45">
        <v>-5.9465000000000003</v>
      </c>
      <c r="AL45">
        <v>-5.9465000000000003</v>
      </c>
      <c r="AM45">
        <v>-5.9465000000000003</v>
      </c>
      <c r="AN45">
        <v>1.8731721309999996</v>
      </c>
      <c r="AO45">
        <v>-5.9465000000000003</v>
      </c>
      <c r="AP45">
        <v>0.93874590199999997</v>
      </c>
      <c r="AQ45">
        <v>-5.9465000000000003</v>
      </c>
    </row>
    <row r="46" spans="18:43" x14ac:dyDescent="0.25">
      <c r="R46">
        <v>515.12310000000002</v>
      </c>
      <c r="S46">
        <v>0.45263114800000004</v>
      </c>
      <c r="T46">
        <v>4.3214836099999996</v>
      </c>
      <c r="U46">
        <v>0.68213934400000031</v>
      </c>
      <c r="V46">
        <v>0.58377868899999985</v>
      </c>
      <c r="W46">
        <v>1.1575491800000002</v>
      </c>
      <c r="X46">
        <v>1.5837786889999999</v>
      </c>
      <c r="Y46">
        <v>0.37066393399999953</v>
      </c>
      <c r="Z46">
        <v>2.9608278689999992</v>
      </c>
      <c r="AA46">
        <v>0.1083688519999999</v>
      </c>
      <c r="AB46">
        <v>1.616565574</v>
      </c>
      <c r="AF46">
        <v>515.12310000000002</v>
      </c>
      <c r="AG46">
        <v>-5.9465000000000003</v>
      </c>
      <c r="AH46">
        <v>-5.9465000000000003</v>
      </c>
      <c r="AI46">
        <v>-5.9465000000000003</v>
      </c>
      <c r="AJ46">
        <v>-0.45469672100000036</v>
      </c>
      <c r="AK46">
        <v>-5.9465000000000003</v>
      </c>
      <c r="AL46">
        <v>-5.9465000000000003</v>
      </c>
      <c r="AM46">
        <v>-5.9465000000000003</v>
      </c>
      <c r="AN46">
        <v>0.36497540999999956</v>
      </c>
      <c r="AO46">
        <v>-5.9465000000000003</v>
      </c>
      <c r="AP46">
        <v>0.66005737699999933</v>
      </c>
      <c r="AQ46">
        <v>-5.9465000000000003</v>
      </c>
    </row>
    <row r="47" spans="18:43" x14ac:dyDescent="0.25">
      <c r="R47">
        <v>526.69889999999998</v>
      </c>
      <c r="S47">
        <v>0.60017213099999989</v>
      </c>
      <c r="T47">
        <v>2.2067295080000005</v>
      </c>
      <c r="U47">
        <v>0.69853278699999954</v>
      </c>
      <c r="V47">
        <v>0.38705737699999965</v>
      </c>
      <c r="W47">
        <v>0.87886065599999963</v>
      </c>
      <c r="X47">
        <v>0.35427049200000038</v>
      </c>
      <c r="Y47">
        <v>0.25590983599999984</v>
      </c>
      <c r="Z47">
        <v>3.3378770489999994</v>
      </c>
      <c r="AA47">
        <v>1.4690245900000001</v>
      </c>
      <c r="AB47">
        <v>1.5837786889999999</v>
      </c>
      <c r="AF47">
        <v>526.69889999999998</v>
      </c>
      <c r="AG47">
        <v>-5.9465000000000003</v>
      </c>
      <c r="AH47">
        <v>-5.9465000000000003</v>
      </c>
      <c r="AI47">
        <v>-5.9465000000000003</v>
      </c>
      <c r="AJ47">
        <v>-1.7825655740000004</v>
      </c>
      <c r="AK47">
        <v>-5.9465000000000003</v>
      </c>
      <c r="AL47">
        <v>-5.9465000000000003</v>
      </c>
      <c r="AM47">
        <v>-5.9465000000000003</v>
      </c>
      <c r="AN47">
        <v>-5.9465000000000003</v>
      </c>
      <c r="AO47">
        <v>-5.9465000000000003</v>
      </c>
      <c r="AP47">
        <v>-5.9465000000000003</v>
      </c>
      <c r="AQ47">
        <v>-5.9465000000000003</v>
      </c>
    </row>
    <row r="48" spans="18:43" x14ac:dyDescent="0.25">
      <c r="R48">
        <v>538.27470000000005</v>
      </c>
      <c r="S48">
        <v>0.60017213099999989</v>
      </c>
      <c r="T48">
        <v>3.2559098360000007</v>
      </c>
      <c r="U48">
        <v>0.60017213099999989</v>
      </c>
      <c r="V48">
        <v>0.43623770499999992</v>
      </c>
      <c r="W48">
        <v>1.0591885249999997</v>
      </c>
      <c r="X48">
        <v>1.8296803280000002</v>
      </c>
      <c r="Y48">
        <v>0.81328688500000013</v>
      </c>
      <c r="Z48">
        <v>2.7805</v>
      </c>
      <c r="AA48">
        <v>1.3214836070000002</v>
      </c>
      <c r="AB48">
        <v>1.8952540980000006</v>
      </c>
    </row>
    <row r="49" spans="18:28" x14ac:dyDescent="0.25">
      <c r="R49">
        <v>549.85050000000001</v>
      </c>
      <c r="S49">
        <v>0.32148360700000023</v>
      </c>
      <c r="T49">
        <v>4.0264016399999996</v>
      </c>
      <c r="U49">
        <v>0.7313196719999997</v>
      </c>
      <c r="V49">
        <v>-1.3178606559999997</v>
      </c>
      <c r="W49">
        <v>2.0427950819999996</v>
      </c>
      <c r="X49">
        <v>1.5509918029999996</v>
      </c>
      <c r="Y49">
        <v>0.78049999999999997</v>
      </c>
      <c r="Z49">
        <v>3.6493524589999993</v>
      </c>
      <c r="AA49">
        <v>0.87886065599999963</v>
      </c>
      <c r="AB49">
        <v>2.0919754099999999</v>
      </c>
    </row>
    <row r="50" spans="18:28" x14ac:dyDescent="0.25">
      <c r="R50">
        <v>561.42629999999997</v>
      </c>
      <c r="S50">
        <v>0.60017213099999989</v>
      </c>
      <c r="T50">
        <v>2.4198442619999998</v>
      </c>
      <c r="U50">
        <v>0.89525409799999967</v>
      </c>
      <c r="V50">
        <v>-2.2686803279999999</v>
      </c>
      <c r="W50">
        <v>1.3870573769999996</v>
      </c>
      <c r="X50">
        <v>0.99361475400000021</v>
      </c>
      <c r="Y50">
        <v>0.30509016400000011</v>
      </c>
      <c r="Z50">
        <v>2.7313196719999997</v>
      </c>
      <c r="AA50">
        <v>0.28869672099999999</v>
      </c>
      <c r="AB50">
        <v>1.7805</v>
      </c>
    </row>
    <row r="51" spans="18:28" x14ac:dyDescent="0.25">
      <c r="R51">
        <v>573.00210000000004</v>
      </c>
      <c r="S51">
        <v>-0.28507377000000034</v>
      </c>
      <c r="T51">
        <v>2.4362377049999999</v>
      </c>
      <c r="U51">
        <v>0.23951639299999972</v>
      </c>
      <c r="V51">
        <v>-0.76048360700000028</v>
      </c>
      <c r="W51">
        <v>-0.10474590200000033</v>
      </c>
      <c r="X51">
        <v>9.1975409999999869E-2</v>
      </c>
      <c r="Y51">
        <v>0.58377868899999985</v>
      </c>
      <c r="Z51">
        <v>2.9608278689999992</v>
      </c>
      <c r="AA51">
        <v>0.23951639299999972</v>
      </c>
      <c r="AB51">
        <v>1.7313196719999997</v>
      </c>
    </row>
    <row r="52" spans="18:28" x14ac:dyDescent="0.25">
      <c r="R52">
        <v>584.5779</v>
      </c>
      <c r="S52">
        <v>0.12476229500000002</v>
      </c>
      <c r="T52">
        <v>3.0100081969999994</v>
      </c>
      <c r="U52">
        <v>0.9280409839999999</v>
      </c>
      <c r="V52">
        <v>-1.3342540979999997</v>
      </c>
      <c r="W52">
        <v>-6.2195</v>
      </c>
      <c r="X52">
        <v>1.0591885249999997</v>
      </c>
      <c r="Y52">
        <v>0.69853278699999954</v>
      </c>
      <c r="Z52">
        <v>-0.31786065599999969</v>
      </c>
      <c r="AA52">
        <v>-0.59654918000000023</v>
      </c>
      <c r="AB52">
        <v>2.0427950819999996</v>
      </c>
    </row>
    <row r="53" spans="18:28" x14ac:dyDescent="0.25">
      <c r="R53">
        <v>596.15369999999996</v>
      </c>
      <c r="S53">
        <v>-1.0391721309999999</v>
      </c>
      <c r="T53">
        <v>1.9936147539999993</v>
      </c>
      <c r="U53">
        <v>0.4198442619999998</v>
      </c>
      <c r="V53">
        <v>-0.77687704900000032</v>
      </c>
      <c r="W53">
        <v>-6.2195</v>
      </c>
      <c r="X53">
        <v>-3.9172130999999943E-2</v>
      </c>
      <c r="Y53">
        <v>0.84607377000000028</v>
      </c>
      <c r="Z53">
        <v>-0.69490983599999989</v>
      </c>
      <c r="AA53">
        <v>-1.5145819669999998</v>
      </c>
      <c r="AB53">
        <v>1.6493524590000002</v>
      </c>
    </row>
    <row r="54" spans="18:28" x14ac:dyDescent="0.25">
      <c r="R54">
        <v>607.72950000000003</v>
      </c>
      <c r="S54">
        <v>-6.2195</v>
      </c>
      <c r="T54">
        <v>2.0100081969999994</v>
      </c>
      <c r="U54">
        <v>-0.79327049200000044</v>
      </c>
      <c r="V54">
        <v>-0.8260573769999997</v>
      </c>
      <c r="W54">
        <v>-6.2195</v>
      </c>
      <c r="X54">
        <v>-0.17031967199999976</v>
      </c>
      <c r="Y54">
        <v>0.84607377000000028</v>
      </c>
      <c r="Z54">
        <v>-6.2195</v>
      </c>
      <c r="AA54">
        <v>-6.2195</v>
      </c>
      <c r="AB54">
        <v>1.0591885249999997</v>
      </c>
    </row>
    <row r="55" spans="18:28" x14ac:dyDescent="0.25">
      <c r="R55">
        <v>619.30529999999999</v>
      </c>
      <c r="S55">
        <v>-6.2195</v>
      </c>
      <c r="T55">
        <v>-6.2195</v>
      </c>
      <c r="U55">
        <v>-2.4326147539999998</v>
      </c>
      <c r="V55">
        <v>-2.875237705</v>
      </c>
      <c r="W55">
        <v>-6.2195</v>
      </c>
      <c r="X55">
        <v>1.272303279</v>
      </c>
      <c r="Y55">
        <v>0.1739426230000003</v>
      </c>
      <c r="Z55">
        <v>-6.2195</v>
      </c>
      <c r="AA55">
        <v>-6.2195</v>
      </c>
      <c r="AB55">
        <v>2.2723032790000008</v>
      </c>
    </row>
    <row r="56" spans="18:28" x14ac:dyDescent="0.25">
      <c r="R56">
        <v>630.88109999999995</v>
      </c>
      <c r="S56">
        <v>-6.2195</v>
      </c>
      <c r="T56">
        <v>-6.2195</v>
      </c>
      <c r="U56">
        <v>-6.2195</v>
      </c>
      <c r="V56">
        <v>-6.2195</v>
      </c>
      <c r="W56">
        <v>-6.2195</v>
      </c>
      <c r="X56">
        <v>1.0591885249999997</v>
      </c>
      <c r="Y56">
        <v>-0.64572950799999962</v>
      </c>
      <c r="Z56">
        <v>-6.2195</v>
      </c>
      <c r="AA56">
        <v>-6.2195</v>
      </c>
      <c r="AB56">
        <v>1.3870573769999996</v>
      </c>
    </row>
    <row r="57" spans="18:28" x14ac:dyDescent="0.25">
      <c r="R57">
        <v>642.45690000000002</v>
      </c>
      <c r="S57">
        <v>-6.2195</v>
      </c>
      <c r="T57">
        <v>-6.2195</v>
      </c>
      <c r="U57">
        <v>-6.2195</v>
      </c>
      <c r="V57">
        <v>-6.2195</v>
      </c>
      <c r="W57">
        <v>-6.2195</v>
      </c>
      <c r="X57">
        <v>2.1739426230000003</v>
      </c>
      <c r="Y57">
        <v>-6.2195</v>
      </c>
      <c r="Z57">
        <v>-6.2195</v>
      </c>
      <c r="AA57">
        <v>-6.2195</v>
      </c>
      <c r="AB57">
        <v>0.74771311499999982</v>
      </c>
    </row>
    <row r="58" spans="18:28" x14ac:dyDescent="0.25">
      <c r="R58">
        <v>654.03269999999998</v>
      </c>
      <c r="S58">
        <v>-6.2195</v>
      </c>
      <c r="T58">
        <v>-6.2195</v>
      </c>
      <c r="U58">
        <v>-6.2195</v>
      </c>
      <c r="V58">
        <v>-6.2195</v>
      </c>
      <c r="W58">
        <v>-6.2195</v>
      </c>
      <c r="X58">
        <v>0.99361475400000021</v>
      </c>
      <c r="Y58">
        <v>-6.2195</v>
      </c>
      <c r="Z58">
        <v>-6.2195</v>
      </c>
      <c r="AA58">
        <v>-6.2195</v>
      </c>
      <c r="AB58">
        <v>-0.49818852499999977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opLeftCell="M2" zoomScale="70" zoomScaleNormal="70" workbookViewId="0">
      <selection activeCell="AH3" sqref="AH3:AI29"/>
    </sheetView>
  </sheetViews>
  <sheetFormatPr defaultRowHeight="15" x14ac:dyDescent="0.25"/>
  <cols>
    <col min="1" max="1" width="12.140625" bestFit="1" customWidth="1"/>
    <col min="2" max="2" width="12" bestFit="1" customWidth="1"/>
    <col min="3" max="12" width="8.7109375" bestFit="1" customWidth="1"/>
    <col min="13" max="13" width="12.140625" bestFit="1" customWidth="1"/>
    <col min="14" max="14" width="11.5703125" bestFit="1" customWidth="1"/>
    <col min="15" max="25" width="8.7109375" bestFit="1" customWidth="1"/>
  </cols>
  <sheetData>
    <row r="1" spans="1:34" x14ac:dyDescent="0.25">
      <c r="B1" t="s">
        <v>32</v>
      </c>
      <c r="C1" t="s">
        <v>41</v>
      </c>
      <c r="R1" t="s">
        <v>33</v>
      </c>
      <c r="S1" t="s">
        <v>41</v>
      </c>
    </row>
    <row r="2" spans="1:34" x14ac:dyDescent="0.25">
      <c r="B2" t="s">
        <v>24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42</v>
      </c>
      <c r="R2" t="s">
        <v>24</v>
      </c>
      <c r="S2">
        <v>1</v>
      </c>
      <c r="T2">
        <v>2</v>
      </c>
      <c r="U2">
        <v>3</v>
      </c>
      <c r="V2">
        <v>4</v>
      </c>
      <c r="W2">
        <v>5</v>
      </c>
      <c r="X2">
        <v>6</v>
      </c>
      <c r="Y2">
        <v>7</v>
      </c>
      <c r="Z2">
        <v>8</v>
      </c>
      <c r="AA2">
        <v>9</v>
      </c>
      <c r="AB2">
        <v>10</v>
      </c>
      <c r="AC2">
        <v>11</v>
      </c>
      <c r="AD2" t="s">
        <v>42</v>
      </c>
    </row>
    <row r="3" spans="1:34" x14ac:dyDescent="0.25">
      <c r="A3" t="s">
        <v>37</v>
      </c>
      <c r="B3">
        <v>1</v>
      </c>
      <c r="C3">
        <v>0.82220000000000004</v>
      </c>
      <c r="D3" t="s">
        <v>40</v>
      </c>
      <c r="E3">
        <v>0.75480000000000003</v>
      </c>
      <c r="F3">
        <v>0.71099999999999997</v>
      </c>
      <c r="G3">
        <v>0.8629</v>
      </c>
      <c r="H3">
        <v>0.71009999999999995</v>
      </c>
      <c r="I3">
        <v>0.6452</v>
      </c>
      <c r="J3">
        <v>0.97489999999999999</v>
      </c>
      <c r="K3">
        <v>0.75539999999999996</v>
      </c>
      <c r="L3">
        <v>0.97629999999999995</v>
      </c>
      <c r="M3">
        <f>STDEV(C3:L3)</f>
        <v>0.11731421245716368</v>
      </c>
      <c r="N3">
        <f>(M3*M3)/10</f>
        <v>1.3762624444444537E-3</v>
      </c>
      <c r="Q3" t="s">
        <v>37</v>
      </c>
      <c r="R3">
        <v>1</v>
      </c>
      <c r="S3">
        <v>0.97140000000000004</v>
      </c>
      <c r="T3">
        <v>0.98370000000000002</v>
      </c>
      <c r="U3">
        <v>0.74119999999999997</v>
      </c>
      <c r="V3">
        <v>0.53820000000000001</v>
      </c>
      <c r="W3">
        <v>0.94140000000000001</v>
      </c>
      <c r="X3">
        <v>0.94389999999999996</v>
      </c>
      <c r="Y3">
        <v>0.82169999999999999</v>
      </c>
      <c r="Z3">
        <v>0.9587</v>
      </c>
      <c r="AA3">
        <v>0.63039999999999996</v>
      </c>
      <c r="AB3">
        <v>0.95589999999999997</v>
      </c>
      <c r="AC3">
        <v>0.98340000000000005</v>
      </c>
      <c r="AD3">
        <f>STDEV(S3:AC3)</f>
        <v>0.15728499610579591</v>
      </c>
      <c r="AE3">
        <f>(AD3*AD3)/11</f>
        <v>2.2489609090909305E-3</v>
      </c>
      <c r="AG3">
        <f>N3+AE3</f>
        <v>3.6252233535353845E-3</v>
      </c>
      <c r="AH3">
        <f>SQRT(AG3)</f>
        <v>6.0209827715543118E-2</v>
      </c>
    </row>
    <row r="4" spans="1:34" x14ac:dyDescent="0.25">
      <c r="B4">
        <v>2</v>
      </c>
      <c r="C4">
        <v>0.69259999999999999</v>
      </c>
      <c r="D4" t="s">
        <v>36</v>
      </c>
      <c r="E4">
        <v>0.63849999999999996</v>
      </c>
      <c r="F4">
        <v>0.59909999999999997</v>
      </c>
      <c r="G4">
        <v>0.64790000000000003</v>
      </c>
      <c r="H4">
        <v>0.64239999999999997</v>
      </c>
      <c r="I4">
        <v>0.53249999999999997</v>
      </c>
      <c r="J4">
        <v>0.95579999999999998</v>
      </c>
      <c r="K4">
        <v>0.60399999999999998</v>
      </c>
      <c r="L4">
        <v>0.82169999999999999</v>
      </c>
      <c r="M4">
        <f t="shared" ref="M4:M37" si="0">STDEV(C4:L4)</f>
        <v>0.12967430782969727</v>
      </c>
      <c r="N4">
        <f t="shared" ref="N4:N37" si="1">(M4*M4)/10</f>
        <v>1.6815426111111086E-3</v>
      </c>
      <c r="R4">
        <v>2</v>
      </c>
      <c r="S4">
        <v>0.94299999999999995</v>
      </c>
      <c r="T4">
        <v>0.94679999999999997</v>
      </c>
      <c r="U4">
        <v>0.64929999999999999</v>
      </c>
      <c r="V4">
        <v>0.48199999999999998</v>
      </c>
      <c r="W4">
        <v>0.80920000000000003</v>
      </c>
      <c r="X4">
        <v>0.90639999999999998</v>
      </c>
      <c r="Y4">
        <v>0.69679999999999997</v>
      </c>
      <c r="Z4">
        <v>0.87280000000000002</v>
      </c>
      <c r="AA4">
        <v>0.54359999999999997</v>
      </c>
      <c r="AB4">
        <v>0.84519999999999995</v>
      </c>
      <c r="AC4">
        <v>0.8115</v>
      </c>
      <c r="AD4">
        <f t="shared" ref="AD4:AD52" si="2">STDEV(S4:AC4)</f>
        <v>0.15914769298302248</v>
      </c>
      <c r="AE4">
        <f t="shared" ref="AE4:AE52" si="3">(AD4*AD4)/11</f>
        <v>2.3025443801653073E-3</v>
      </c>
      <c r="AG4">
        <f t="shared" ref="AG4:AG54" si="4">N4+AE4</f>
        <v>3.9840869912764164E-3</v>
      </c>
      <c r="AH4">
        <f t="shared" ref="AH4:AH52" si="5">SQRT(AG4)</f>
        <v>6.3119624454494469E-2</v>
      </c>
    </row>
    <row r="5" spans="1:34" x14ac:dyDescent="0.25">
      <c r="B5">
        <v>3</v>
      </c>
      <c r="C5">
        <v>0.57450000000000001</v>
      </c>
      <c r="D5">
        <v>0.91320000000000001</v>
      </c>
      <c r="E5">
        <v>0.56299999999999994</v>
      </c>
      <c r="F5">
        <v>0.51039999999999996</v>
      </c>
      <c r="G5">
        <v>0.56320000000000003</v>
      </c>
      <c r="H5">
        <v>0.60550000000000004</v>
      </c>
      <c r="I5">
        <v>0.47170000000000001</v>
      </c>
      <c r="J5">
        <v>0.91500000000000004</v>
      </c>
      <c r="K5">
        <v>0.53300000000000003</v>
      </c>
      <c r="L5">
        <v>0.58330000000000004</v>
      </c>
      <c r="M5">
        <f t="shared" si="0"/>
        <v>0.15795932528484796</v>
      </c>
      <c r="N5">
        <f t="shared" si="1"/>
        <v>2.4951148444444407E-3</v>
      </c>
      <c r="R5">
        <v>3</v>
      </c>
      <c r="S5">
        <v>0.83689999999999998</v>
      </c>
      <c r="T5">
        <v>0.73850000000000005</v>
      </c>
      <c r="U5">
        <v>0.56899999999999995</v>
      </c>
      <c r="V5">
        <v>0.41370000000000001</v>
      </c>
      <c r="W5">
        <v>0.66010000000000002</v>
      </c>
      <c r="X5">
        <v>0.73150000000000004</v>
      </c>
      <c r="Y5">
        <v>0.62739999999999996</v>
      </c>
      <c r="Z5">
        <v>0.62819999999999998</v>
      </c>
      <c r="AA5">
        <v>0.47449999999999998</v>
      </c>
      <c r="AB5">
        <v>0.68220000000000003</v>
      </c>
      <c r="AC5">
        <v>0.68569999999999998</v>
      </c>
      <c r="AD5">
        <f t="shared" si="2"/>
        <v>0.12043795082946307</v>
      </c>
      <c r="AE5">
        <f t="shared" si="3"/>
        <v>1.3186636363636513E-3</v>
      </c>
      <c r="AG5">
        <f t="shared" si="4"/>
        <v>3.813778480808092E-3</v>
      </c>
      <c r="AH5">
        <f t="shared" si="5"/>
        <v>6.1755797143329724E-2</v>
      </c>
    </row>
    <row r="6" spans="1:34" x14ac:dyDescent="0.25">
      <c r="B6">
        <v>4</v>
      </c>
      <c r="C6">
        <v>0.49390000000000001</v>
      </c>
      <c r="D6">
        <v>0.74939999999999996</v>
      </c>
      <c r="E6">
        <v>0.51700000000000002</v>
      </c>
      <c r="F6">
        <v>0.4582</v>
      </c>
      <c r="G6">
        <v>0.4924</v>
      </c>
      <c r="H6">
        <v>0.55049999999999999</v>
      </c>
      <c r="I6">
        <v>0.44159999999999999</v>
      </c>
      <c r="J6">
        <v>0.72030000000000005</v>
      </c>
      <c r="K6">
        <v>0.49030000000000001</v>
      </c>
      <c r="L6">
        <v>0.51919999999999999</v>
      </c>
      <c r="M6">
        <f t="shared" si="0"/>
        <v>0.10570168504911455</v>
      </c>
      <c r="N6">
        <f t="shared" si="1"/>
        <v>1.1172846222222207E-3</v>
      </c>
      <c r="R6">
        <v>4</v>
      </c>
      <c r="S6">
        <v>0.74939999999999996</v>
      </c>
      <c r="T6">
        <v>0.63019999999999998</v>
      </c>
      <c r="U6">
        <v>0.52410000000000001</v>
      </c>
      <c r="V6">
        <v>0.38300000000000001</v>
      </c>
      <c r="W6">
        <v>0.58819999999999995</v>
      </c>
      <c r="X6">
        <v>0.57850000000000001</v>
      </c>
      <c r="Y6">
        <v>0.56679999999999997</v>
      </c>
      <c r="Z6">
        <v>0.54590000000000005</v>
      </c>
      <c r="AA6">
        <v>0.4304</v>
      </c>
      <c r="AB6">
        <v>0.59650000000000003</v>
      </c>
      <c r="AC6">
        <v>0.5837</v>
      </c>
      <c r="AD6">
        <f t="shared" si="2"/>
        <v>9.6677554977169164E-2</v>
      </c>
      <c r="AE6">
        <f t="shared" si="3"/>
        <v>8.4968633057850608E-4</v>
      </c>
      <c r="AG6">
        <f t="shared" si="4"/>
        <v>1.9669709528007265E-3</v>
      </c>
      <c r="AH6">
        <f t="shared" si="5"/>
        <v>4.4350546251435578E-2</v>
      </c>
    </row>
    <row r="7" spans="1:34" x14ac:dyDescent="0.25">
      <c r="B7">
        <v>5</v>
      </c>
      <c r="C7">
        <v>0.45839999999999997</v>
      </c>
      <c r="D7">
        <v>0.60360000000000003</v>
      </c>
      <c r="E7">
        <v>0.48010000000000003</v>
      </c>
      <c r="F7">
        <v>0.42180000000000001</v>
      </c>
      <c r="G7">
        <v>0.45169999999999999</v>
      </c>
      <c r="H7">
        <v>0.51300000000000001</v>
      </c>
      <c r="I7">
        <v>0.41260000000000002</v>
      </c>
      <c r="J7">
        <v>0.58699999999999997</v>
      </c>
      <c r="K7">
        <v>0.4541</v>
      </c>
      <c r="L7">
        <v>0.4763</v>
      </c>
      <c r="M7">
        <f t="shared" si="0"/>
        <v>6.4423532622447321E-2</v>
      </c>
      <c r="N7">
        <f t="shared" si="1"/>
        <v>4.1503915555555343E-4</v>
      </c>
      <c r="R7">
        <v>5</v>
      </c>
      <c r="S7">
        <v>0.66249999999999998</v>
      </c>
      <c r="T7">
        <v>0.5665</v>
      </c>
      <c r="U7">
        <v>0.49380000000000002</v>
      </c>
      <c r="V7">
        <v>0.36009999999999998</v>
      </c>
      <c r="W7">
        <v>0.54469999999999996</v>
      </c>
      <c r="X7">
        <v>0.5413</v>
      </c>
      <c r="Y7">
        <v>0.52569999999999995</v>
      </c>
      <c r="Z7">
        <v>0.48970000000000002</v>
      </c>
      <c r="AA7">
        <v>0.39979999999999999</v>
      </c>
      <c r="AB7">
        <v>0.53959999999999997</v>
      </c>
      <c r="AC7">
        <v>0.54549999999999998</v>
      </c>
      <c r="AD7">
        <f t="shared" si="2"/>
        <v>8.123124790598546E-2</v>
      </c>
      <c r="AE7">
        <f t="shared" si="3"/>
        <v>5.9986505785124245E-4</v>
      </c>
      <c r="AG7">
        <f t="shared" si="4"/>
        <v>1.0149042134067958E-3</v>
      </c>
      <c r="AH7">
        <f t="shared" si="5"/>
        <v>3.1857561322342236E-2</v>
      </c>
    </row>
    <row r="8" spans="1:34" x14ac:dyDescent="0.25">
      <c r="B8">
        <v>6</v>
      </c>
      <c r="C8">
        <v>0.42859999999999998</v>
      </c>
      <c r="D8">
        <v>0.55630000000000002</v>
      </c>
      <c r="E8">
        <v>0.44919999999999999</v>
      </c>
      <c r="F8">
        <v>0.3856</v>
      </c>
      <c r="G8">
        <v>0.42499999999999999</v>
      </c>
      <c r="H8">
        <v>0.47889999999999999</v>
      </c>
      <c r="I8">
        <v>0.39069999999999999</v>
      </c>
      <c r="J8">
        <v>0.50980000000000003</v>
      </c>
      <c r="K8">
        <v>0.4148</v>
      </c>
      <c r="L8">
        <v>0.43590000000000001</v>
      </c>
      <c r="M8">
        <f t="shared" si="0"/>
        <v>5.357521815167942E-2</v>
      </c>
      <c r="N8">
        <f t="shared" si="1"/>
        <v>2.8703040000000401E-4</v>
      </c>
      <c r="R8">
        <v>6</v>
      </c>
      <c r="S8">
        <v>0.61280000000000001</v>
      </c>
      <c r="T8">
        <v>0.52590000000000003</v>
      </c>
      <c r="U8">
        <v>0.46560000000000001</v>
      </c>
      <c r="V8">
        <v>0.34360000000000002</v>
      </c>
      <c r="W8">
        <v>0.501</v>
      </c>
      <c r="X8">
        <v>0.50800000000000001</v>
      </c>
      <c r="Y8">
        <v>0.48349999999999999</v>
      </c>
      <c r="Z8">
        <v>0.45100000000000001</v>
      </c>
      <c r="AA8">
        <v>0.37440000000000001</v>
      </c>
      <c r="AB8">
        <v>0.49890000000000001</v>
      </c>
      <c r="AC8">
        <v>0.51070000000000004</v>
      </c>
      <c r="AD8">
        <f t="shared" si="2"/>
        <v>7.2857639519570402E-2</v>
      </c>
      <c r="AE8">
        <f t="shared" si="3"/>
        <v>4.8256687603306063E-4</v>
      </c>
      <c r="AG8">
        <f t="shared" si="4"/>
        <v>7.6959727603306458E-4</v>
      </c>
      <c r="AH8">
        <f t="shared" si="5"/>
        <v>2.7741616319765232E-2</v>
      </c>
    </row>
    <row r="9" spans="1:34" x14ac:dyDescent="0.25">
      <c r="B9">
        <v>7</v>
      </c>
      <c r="C9">
        <v>0.4088</v>
      </c>
      <c r="D9">
        <v>0.51439999999999997</v>
      </c>
      <c r="E9">
        <v>0.40629999999999999</v>
      </c>
      <c r="F9">
        <v>0.3604</v>
      </c>
      <c r="G9">
        <v>0.38819999999999999</v>
      </c>
      <c r="H9">
        <v>0.46039999999999998</v>
      </c>
      <c r="I9">
        <v>0.3705</v>
      </c>
      <c r="J9">
        <v>0.4652</v>
      </c>
      <c r="K9">
        <v>0.38590000000000002</v>
      </c>
      <c r="L9">
        <v>0.40989999999999999</v>
      </c>
      <c r="M9">
        <f t="shared" si="0"/>
        <v>4.8405876594571691E-2</v>
      </c>
      <c r="N9">
        <f t="shared" si="1"/>
        <v>2.3431288888889034E-4</v>
      </c>
      <c r="R9">
        <v>7</v>
      </c>
      <c r="S9">
        <v>0.57199999999999995</v>
      </c>
      <c r="T9">
        <v>0.49020000000000002</v>
      </c>
      <c r="U9">
        <v>0.43099999999999999</v>
      </c>
      <c r="V9">
        <v>0.3236</v>
      </c>
      <c r="W9">
        <v>0.4541</v>
      </c>
      <c r="X9">
        <v>0.47510000000000002</v>
      </c>
      <c r="Y9">
        <v>0.4491</v>
      </c>
      <c r="Z9">
        <v>0.41689999999999999</v>
      </c>
      <c r="AA9">
        <v>0.35580000000000001</v>
      </c>
      <c r="AB9">
        <v>0.47170000000000001</v>
      </c>
      <c r="AC9">
        <v>0.47889999999999999</v>
      </c>
      <c r="AD9">
        <f t="shared" si="2"/>
        <v>6.6835770226863753E-2</v>
      </c>
      <c r="AE9">
        <f t="shared" si="3"/>
        <v>4.0609274380164792E-4</v>
      </c>
      <c r="AG9">
        <f t="shared" si="4"/>
        <v>6.4040563269053823E-4</v>
      </c>
      <c r="AH9">
        <f t="shared" si="5"/>
        <v>2.5306237031422475E-2</v>
      </c>
    </row>
    <row r="10" spans="1:34" x14ac:dyDescent="0.25">
      <c r="B10">
        <v>8</v>
      </c>
      <c r="C10">
        <v>0.38729999999999998</v>
      </c>
      <c r="D10">
        <v>0.46779999999999999</v>
      </c>
      <c r="E10">
        <v>0.37440000000000001</v>
      </c>
      <c r="F10">
        <v>0.33889999999999998</v>
      </c>
      <c r="G10">
        <v>0.36470000000000002</v>
      </c>
      <c r="H10">
        <v>0.44290000000000002</v>
      </c>
      <c r="I10">
        <v>0.34620000000000001</v>
      </c>
      <c r="J10">
        <v>0.44</v>
      </c>
      <c r="K10">
        <v>0.36109999999999998</v>
      </c>
      <c r="L10">
        <v>0.38190000000000002</v>
      </c>
      <c r="M10">
        <f t="shared" si="0"/>
        <v>4.4309211482741168E-2</v>
      </c>
      <c r="N10">
        <f t="shared" si="1"/>
        <v>1.9633062222222815E-4</v>
      </c>
      <c r="R10">
        <v>8</v>
      </c>
      <c r="S10">
        <v>0.53480000000000005</v>
      </c>
      <c r="T10">
        <v>0.45140000000000002</v>
      </c>
      <c r="U10">
        <v>0.3992</v>
      </c>
      <c r="V10">
        <v>0.3044</v>
      </c>
      <c r="W10">
        <v>0.4163</v>
      </c>
      <c r="X10">
        <v>0.44359999999999999</v>
      </c>
      <c r="Y10">
        <v>0.42180000000000001</v>
      </c>
      <c r="Z10">
        <v>0.38840000000000002</v>
      </c>
      <c r="AA10">
        <v>0.3367</v>
      </c>
      <c r="AB10">
        <v>0.45269999999999999</v>
      </c>
      <c r="AC10">
        <v>0.44429999999999997</v>
      </c>
      <c r="AD10">
        <f t="shared" si="2"/>
        <v>6.1699886547707174E-2</v>
      </c>
      <c r="AE10">
        <f t="shared" si="3"/>
        <v>3.4607963636363058E-4</v>
      </c>
      <c r="AG10">
        <f t="shared" si="4"/>
        <v>5.4241025858585879E-4</v>
      </c>
      <c r="AH10">
        <f t="shared" si="5"/>
        <v>2.3289702844516046E-2</v>
      </c>
    </row>
    <row r="11" spans="1:34" x14ac:dyDescent="0.25">
      <c r="B11">
        <v>9</v>
      </c>
      <c r="C11">
        <v>0.3705</v>
      </c>
      <c r="D11">
        <v>0.42680000000000001</v>
      </c>
      <c r="E11">
        <v>0.34399999999999997</v>
      </c>
      <c r="F11">
        <v>0.3165</v>
      </c>
      <c r="G11">
        <v>0.3422</v>
      </c>
      <c r="H11">
        <v>0.42609999999999998</v>
      </c>
      <c r="I11">
        <v>0.31940000000000002</v>
      </c>
      <c r="J11">
        <v>0.41860000000000003</v>
      </c>
      <c r="K11">
        <v>0.33910000000000001</v>
      </c>
      <c r="L11">
        <v>0.36030000000000001</v>
      </c>
      <c r="M11">
        <f t="shared" si="0"/>
        <v>4.2846995227203269E-2</v>
      </c>
      <c r="N11">
        <f t="shared" si="1"/>
        <v>1.8358649999999796E-4</v>
      </c>
      <c r="R11">
        <v>9</v>
      </c>
      <c r="S11">
        <v>0.50529999999999997</v>
      </c>
      <c r="T11">
        <v>0.42409999999999998</v>
      </c>
      <c r="U11">
        <v>0.36890000000000001</v>
      </c>
      <c r="V11">
        <v>0.29010000000000002</v>
      </c>
      <c r="W11">
        <v>0.38829999999999998</v>
      </c>
      <c r="X11">
        <v>0.41739999999999999</v>
      </c>
      <c r="Y11">
        <v>0.39450000000000002</v>
      </c>
      <c r="Z11">
        <v>0.35930000000000001</v>
      </c>
      <c r="AA11">
        <v>0.31969999999999998</v>
      </c>
      <c r="AB11">
        <v>0.43540000000000001</v>
      </c>
      <c r="AC11">
        <v>0.4042</v>
      </c>
      <c r="AD11">
        <f t="shared" si="2"/>
        <v>5.811755797910418E-2</v>
      </c>
      <c r="AE11">
        <f t="shared" si="3"/>
        <v>3.0705914049586688E-4</v>
      </c>
      <c r="AG11">
        <f t="shared" si="4"/>
        <v>4.9064564049586484E-4</v>
      </c>
      <c r="AH11">
        <f t="shared" si="5"/>
        <v>2.2150522352663939E-2</v>
      </c>
    </row>
    <row r="12" spans="1:34" x14ac:dyDescent="0.25">
      <c r="B12">
        <v>10</v>
      </c>
      <c r="C12">
        <v>0.35570000000000002</v>
      </c>
      <c r="D12">
        <v>0.4083</v>
      </c>
      <c r="E12">
        <v>0.33160000000000001</v>
      </c>
      <c r="F12">
        <v>0.2944</v>
      </c>
      <c r="G12">
        <v>0.3115</v>
      </c>
      <c r="H12">
        <v>0.40789999999999998</v>
      </c>
      <c r="I12">
        <v>0.29959999999999998</v>
      </c>
      <c r="J12">
        <v>0.39989999999999998</v>
      </c>
      <c r="K12">
        <v>0.31979999999999997</v>
      </c>
      <c r="L12">
        <v>0.33839999999999998</v>
      </c>
      <c r="M12">
        <f t="shared" si="0"/>
        <v>4.4302607146757961E-2</v>
      </c>
      <c r="N12">
        <f t="shared" si="1"/>
        <v>1.9627209999999694E-4</v>
      </c>
      <c r="R12">
        <v>10</v>
      </c>
      <c r="S12">
        <v>0.47239999999999999</v>
      </c>
      <c r="T12">
        <v>0.40129999999999999</v>
      </c>
      <c r="U12">
        <v>0.34660000000000002</v>
      </c>
      <c r="V12">
        <v>0.27239999999999998</v>
      </c>
      <c r="W12">
        <v>0.36520000000000002</v>
      </c>
      <c r="X12">
        <v>0.38950000000000001</v>
      </c>
      <c r="Y12">
        <v>0.37369999999999998</v>
      </c>
      <c r="Z12">
        <v>0.3342</v>
      </c>
      <c r="AA12">
        <v>0.30280000000000001</v>
      </c>
      <c r="AB12">
        <v>0.41249999999999998</v>
      </c>
      <c r="AC12">
        <v>0.38529999999999998</v>
      </c>
      <c r="AD12">
        <f t="shared" si="2"/>
        <v>5.4566928045875179E-2</v>
      </c>
      <c r="AE12">
        <f t="shared" si="3"/>
        <v>2.7068633057851992E-4</v>
      </c>
      <c r="AG12">
        <f t="shared" si="4"/>
        <v>4.6695843057851686E-4</v>
      </c>
      <c r="AH12">
        <f t="shared" si="5"/>
        <v>2.1609220961860631E-2</v>
      </c>
    </row>
    <row r="13" spans="1:34" x14ac:dyDescent="0.25">
      <c r="B13">
        <v>11</v>
      </c>
      <c r="C13">
        <v>0.34239999999999998</v>
      </c>
      <c r="D13">
        <v>0.3901</v>
      </c>
      <c r="E13">
        <v>0.3206</v>
      </c>
      <c r="F13">
        <v>0.26619999999999999</v>
      </c>
      <c r="G13">
        <v>0.2918</v>
      </c>
      <c r="H13">
        <v>0.39900000000000002</v>
      </c>
      <c r="I13">
        <v>0.2702</v>
      </c>
      <c r="J13">
        <v>0.38229999999999997</v>
      </c>
      <c r="K13">
        <v>0.29720000000000002</v>
      </c>
      <c r="L13">
        <v>0.31979999999999997</v>
      </c>
      <c r="M13">
        <f t="shared" si="0"/>
        <v>4.8983448451719112E-2</v>
      </c>
      <c r="N13">
        <f t="shared" si="1"/>
        <v>2.3993782222222234E-4</v>
      </c>
      <c r="R13">
        <v>11</v>
      </c>
      <c r="S13">
        <v>0.44719999999999999</v>
      </c>
      <c r="T13">
        <v>0.38400000000000001</v>
      </c>
      <c r="U13">
        <v>0.32569999999999999</v>
      </c>
      <c r="V13">
        <v>0.25040000000000001</v>
      </c>
      <c r="W13">
        <v>0.34470000000000001</v>
      </c>
      <c r="X13">
        <v>0.36599999999999999</v>
      </c>
      <c r="Y13">
        <v>0.35639999999999999</v>
      </c>
      <c r="Z13">
        <v>0.30509999999999998</v>
      </c>
      <c r="AA13">
        <v>0.28510000000000002</v>
      </c>
      <c r="AB13">
        <v>0.39100000000000001</v>
      </c>
      <c r="AC13">
        <v>0.3639</v>
      </c>
      <c r="AD13">
        <f t="shared" si="2"/>
        <v>5.4274489235903466E-2</v>
      </c>
      <c r="AE13">
        <f t="shared" si="3"/>
        <v>2.6779274380165464E-4</v>
      </c>
      <c r="AG13">
        <f t="shared" si="4"/>
        <v>5.0773056602387693E-4</v>
      </c>
      <c r="AH13">
        <f t="shared" si="5"/>
        <v>2.2532877446608476E-2</v>
      </c>
    </row>
    <row r="14" spans="1:34" x14ac:dyDescent="0.25">
      <c r="B14">
        <v>12</v>
      </c>
      <c r="C14">
        <v>0.32990000000000003</v>
      </c>
      <c r="D14">
        <v>0.379</v>
      </c>
      <c r="E14">
        <v>0.30980000000000002</v>
      </c>
      <c r="F14">
        <v>0.25040000000000001</v>
      </c>
      <c r="G14">
        <v>0.27160000000000001</v>
      </c>
      <c r="H14">
        <v>0.39019999999999999</v>
      </c>
      <c r="I14">
        <v>0.25259999999999999</v>
      </c>
      <c r="J14">
        <v>0.36599999999999999</v>
      </c>
      <c r="K14">
        <v>0.27860000000000001</v>
      </c>
      <c r="L14">
        <v>0.30359999999999998</v>
      </c>
      <c r="M14">
        <f t="shared" si="0"/>
        <v>5.1610723476596683E-2</v>
      </c>
      <c r="N14">
        <f t="shared" si="1"/>
        <v>2.6636667777777279E-4</v>
      </c>
      <c r="R14">
        <v>12</v>
      </c>
      <c r="S14">
        <v>0.4264</v>
      </c>
      <c r="T14">
        <v>0.3705</v>
      </c>
      <c r="U14">
        <v>0.30580000000000002</v>
      </c>
      <c r="V14">
        <v>0.23949999999999999</v>
      </c>
      <c r="W14">
        <v>0.32090000000000002</v>
      </c>
      <c r="X14">
        <v>0.34289999999999998</v>
      </c>
      <c r="Y14">
        <v>0.3397</v>
      </c>
      <c r="Z14">
        <v>0.28749999999999998</v>
      </c>
      <c r="AA14">
        <v>0.27079999999999999</v>
      </c>
      <c r="AB14">
        <v>0.37369999999999998</v>
      </c>
      <c r="AC14">
        <v>0.34089999999999998</v>
      </c>
      <c r="AD14">
        <f t="shared" si="2"/>
        <v>5.2325887908897563E-2</v>
      </c>
      <c r="AE14">
        <f t="shared" si="3"/>
        <v>2.4890895867768292E-4</v>
      </c>
      <c r="AG14">
        <f t="shared" si="4"/>
        <v>5.1527563645545576E-4</v>
      </c>
      <c r="AH14">
        <f t="shared" si="5"/>
        <v>2.2699683620162104E-2</v>
      </c>
    </row>
    <row r="15" spans="1:34" x14ac:dyDescent="0.25">
      <c r="B15">
        <v>13</v>
      </c>
      <c r="C15">
        <v>0.31159999999999999</v>
      </c>
      <c r="D15">
        <v>0.3679</v>
      </c>
      <c r="E15">
        <v>0.30059999999999998</v>
      </c>
      <c r="F15">
        <v>0.2306</v>
      </c>
      <c r="G15">
        <v>0.2525</v>
      </c>
      <c r="H15">
        <v>0.37290000000000001</v>
      </c>
      <c r="I15">
        <v>0.23899999999999999</v>
      </c>
      <c r="J15">
        <v>0.3533</v>
      </c>
      <c r="K15">
        <v>0.25319999999999998</v>
      </c>
      <c r="L15">
        <v>0.2878</v>
      </c>
      <c r="M15">
        <f t="shared" si="0"/>
        <v>5.3686004797443489E-2</v>
      </c>
      <c r="N15">
        <f t="shared" si="1"/>
        <v>2.8821871111111251E-4</v>
      </c>
      <c r="R15">
        <v>13</v>
      </c>
      <c r="S15">
        <v>0.40579999999999999</v>
      </c>
      <c r="T15">
        <v>0.35680000000000001</v>
      </c>
      <c r="U15">
        <v>0.28889999999999999</v>
      </c>
      <c r="V15">
        <v>0.22869999999999999</v>
      </c>
      <c r="W15">
        <v>0.3019</v>
      </c>
      <c r="X15">
        <v>0.3226</v>
      </c>
      <c r="Y15">
        <v>0.32429999999999998</v>
      </c>
      <c r="Z15">
        <v>0.27279999999999999</v>
      </c>
      <c r="AA15">
        <v>0.25319999999999998</v>
      </c>
      <c r="AB15">
        <v>0.35560000000000003</v>
      </c>
      <c r="AC15">
        <v>0.3221</v>
      </c>
      <c r="AD15">
        <f t="shared" si="2"/>
        <v>5.0636592948722067E-2</v>
      </c>
      <c r="AE15">
        <f t="shared" si="3"/>
        <v>2.3309677685950632E-4</v>
      </c>
      <c r="AG15">
        <f t="shared" si="4"/>
        <v>5.2131548797061883E-4</v>
      </c>
      <c r="AH15">
        <f t="shared" si="5"/>
        <v>2.2832334264604195E-2</v>
      </c>
    </row>
    <row r="16" spans="1:34" x14ac:dyDescent="0.25">
      <c r="B16">
        <v>14</v>
      </c>
      <c r="C16">
        <v>0.2959</v>
      </c>
      <c r="D16">
        <v>0.35670000000000002</v>
      </c>
      <c r="E16">
        <v>0.29139999999999999</v>
      </c>
      <c r="F16">
        <v>0.2167</v>
      </c>
      <c r="G16">
        <v>0.2286</v>
      </c>
      <c r="H16">
        <v>0.35730000000000001</v>
      </c>
      <c r="I16">
        <v>0.2152</v>
      </c>
      <c r="J16">
        <v>0.3377</v>
      </c>
      <c r="K16">
        <v>0.22359999999999999</v>
      </c>
      <c r="L16">
        <v>0.27489999999999998</v>
      </c>
      <c r="M16">
        <f t="shared" si="0"/>
        <v>5.7372757763012643E-2</v>
      </c>
      <c r="N16">
        <f t="shared" si="1"/>
        <v>3.2916333333333277E-4</v>
      </c>
      <c r="R16">
        <v>14</v>
      </c>
      <c r="S16">
        <v>0.38829999999999998</v>
      </c>
      <c r="T16">
        <v>0.3417</v>
      </c>
      <c r="U16">
        <v>0.27050000000000002</v>
      </c>
      <c r="V16">
        <v>0.2167</v>
      </c>
      <c r="W16">
        <v>0.2873</v>
      </c>
      <c r="X16">
        <v>0.30659999999999998</v>
      </c>
      <c r="Y16">
        <v>0.3105</v>
      </c>
      <c r="Z16">
        <v>0.25919999999999999</v>
      </c>
      <c r="AA16">
        <v>0.2399</v>
      </c>
      <c r="AB16">
        <v>0.34</v>
      </c>
      <c r="AC16">
        <v>0.31209999999999999</v>
      </c>
      <c r="AD16">
        <f t="shared" si="2"/>
        <v>4.9614334438932067E-2</v>
      </c>
      <c r="AE16">
        <f t="shared" si="3"/>
        <v>2.2378019834710914E-4</v>
      </c>
      <c r="AG16">
        <f t="shared" si="4"/>
        <v>5.5294353168044194E-4</v>
      </c>
      <c r="AH16">
        <f t="shared" si="5"/>
        <v>2.3514751363355766E-2</v>
      </c>
    </row>
    <row r="17" spans="2:34" x14ac:dyDescent="0.25">
      <c r="B17">
        <v>15</v>
      </c>
      <c r="C17">
        <v>0.2787</v>
      </c>
      <c r="D17">
        <v>0.34560000000000002</v>
      </c>
      <c r="E17">
        <v>0.2838</v>
      </c>
      <c r="F17">
        <v>0.2016</v>
      </c>
      <c r="G17">
        <v>0.20630000000000001</v>
      </c>
      <c r="H17">
        <v>0.34279999999999999</v>
      </c>
      <c r="I17">
        <v>0.19159999999999999</v>
      </c>
      <c r="J17">
        <v>0.32229999999999998</v>
      </c>
      <c r="K17">
        <v>0.15279999999999999</v>
      </c>
      <c r="L17">
        <v>0.26169999999999999</v>
      </c>
      <c r="M17">
        <f t="shared" si="0"/>
        <v>6.7849323258722852E-2</v>
      </c>
      <c r="N17">
        <f t="shared" si="1"/>
        <v>4.6035306666666697E-4</v>
      </c>
      <c r="R17">
        <v>15</v>
      </c>
      <c r="S17">
        <v>0.36909999999999998</v>
      </c>
      <c r="T17">
        <v>0.32679999999999998</v>
      </c>
      <c r="U17">
        <v>0.24879999999999999</v>
      </c>
      <c r="V17">
        <v>0.20250000000000001</v>
      </c>
      <c r="W17">
        <v>0.26840000000000003</v>
      </c>
      <c r="X17">
        <v>0.2913</v>
      </c>
      <c r="Y17">
        <v>0.29620000000000002</v>
      </c>
      <c r="Z17">
        <v>0.24690000000000001</v>
      </c>
      <c r="AA17">
        <v>0.22720000000000001</v>
      </c>
      <c r="AB17">
        <v>0.32629999999999998</v>
      </c>
      <c r="AC17">
        <v>0.2888</v>
      </c>
      <c r="AD17">
        <f t="shared" si="2"/>
        <v>4.8707552149165119E-2</v>
      </c>
      <c r="AE17">
        <f t="shared" si="3"/>
        <v>2.1567505785123999E-4</v>
      </c>
      <c r="AG17">
        <f t="shared" si="4"/>
        <v>6.7602812451790701E-4</v>
      </c>
      <c r="AH17">
        <f t="shared" si="5"/>
        <v>2.6000540850488228E-2</v>
      </c>
    </row>
    <row r="18" spans="2:34" x14ac:dyDescent="0.25">
      <c r="B18">
        <v>16</v>
      </c>
      <c r="C18">
        <v>0.2606</v>
      </c>
      <c r="D18">
        <v>0.33450000000000002</v>
      </c>
      <c r="E18">
        <v>0.27660000000000001</v>
      </c>
      <c r="F18">
        <v>0.18720000000000001</v>
      </c>
      <c r="G18">
        <v>0.15720000000000001</v>
      </c>
      <c r="H18">
        <v>0.32890000000000003</v>
      </c>
      <c r="I18">
        <v>0.1739</v>
      </c>
      <c r="J18">
        <v>0.30780000000000002</v>
      </c>
      <c r="K18">
        <v>0.10009999999999999</v>
      </c>
      <c r="L18">
        <v>0.2487</v>
      </c>
      <c r="M18">
        <f t="shared" si="0"/>
        <v>7.9438854892720359E-2</v>
      </c>
      <c r="N18">
        <f t="shared" si="1"/>
        <v>6.3105316666666811E-4</v>
      </c>
      <c r="R18">
        <v>16</v>
      </c>
      <c r="S18">
        <v>0.35460000000000003</v>
      </c>
      <c r="T18">
        <v>0.31580000000000003</v>
      </c>
      <c r="U18">
        <v>0.2366</v>
      </c>
      <c r="V18">
        <v>0.1875</v>
      </c>
      <c r="W18">
        <v>0.2472</v>
      </c>
      <c r="X18">
        <v>0.2757</v>
      </c>
      <c r="Y18">
        <v>0.27789999999999998</v>
      </c>
      <c r="Z18">
        <v>0.23699999999999999</v>
      </c>
      <c r="AA18">
        <v>0.2127</v>
      </c>
      <c r="AB18">
        <v>0.314</v>
      </c>
      <c r="AC18">
        <v>0.27300000000000002</v>
      </c>
      <c r="AD18">
        <f t="shared" si="2"/>
        <v>4.8966689976684297E-2</v>
      </c>
      <c r="AE18">
        <f t="shared" si="3"/>
        <v>2.1797606611570131E-4</v>
      </c>
      <c r="AG18">
        <f t="shared" si="4"/>
        <v>8.4902923278236939E-4</v>
      </c>
      <c r="AH18">
        <f t="shared" si="5"/>
        <v>2.9138106197595777E-2</v>
      </c>
    </row>
    <row r="19" spans="2:34" x14ac:dyDescent="0.25">
      <c r="B19">
        <v>17</v>
      </c>
      <c r="C19">
        <v>0.2424</v>
      </c>
      <c r="D19">
        <v>0.32079999999999997</v>
      </c>
      <c r="E19">
        <v>0.26939999999999997</v>
      </c>
      <c r="F19">
        <v>0.17780000000000001</v>
      </c>
      <c r="G19">
        <v>2.2100000000000002E-2</v>
      </c>
      <c r="H19">
        <v>0.31609999999999999</v>
      </c>
      <c r="I19">
        <v>0.1338</v>
      </c>
      <c r="J19">
        <v>0.29349999999999998</v>
      </c>
      <c r="K19">
        <v>7.5800000000000006E-2</v>
      </c>
      <c r="L19">
        <v>0.2387</v>
      </c>
      <c r="M19">
        <f t="shared" si="0"/>
        <v>0.10331076312649014</v>
      </c>
      <c r="N19">
        <f t="shared" si="1"/>
        <v>1.0673113777777755E-3</v>
      </c>
      <c r="R19">
        <v>17</v>
      </c>
      <c r="S19">
        <v>0.3382</v>
      </c>
      <c r="T19">
        <v>0.30559999999999998</v>
      </c>
      <c r="U19">
        <v>0.22500000000000001</v>
      </c>
      <c r="V19">
        <v>0.17799999999999999</v>
      </c>
      <c r="W19">
        <v>0.23069999999999999</v>
      </c>
      <c r="X19">
        <v>0.26240000000000002</v>
      </c>
      <c r="Y19">
        <v>0.2324</v>
      </c>
      <c r="Z19">
        <v>0.2278</v>
      </c>
      <c r="AA19">
        <v>0.2029</v>
      </c>
      <c r="AB19">
        <v>0.30059999999999998</v>
      </c>
      <c r="AC19">
        <v>0.2576</v>
      </c>
      <c r="AD19">
        <f t="shared" si="2"/>
        <v>4.7784491588418826E-2</v>
      </c>
      <c r="AE19">
        <f t="shared" si="3"/>
        <v>2.0757796694215178E-4</v>
      </c>
      <c r="AG19">
        <f t="shared" si="4"/>
        <v>1.2748893447199273E-3</v>
      </c>
      <c r="AH19">
        <f t="shared" si="5"/>
        <v>3.5705592625244677E-2</v>
      </c>
    </row>
    <row r="20" spans="2:34" x14ac:dyDescent="0.25">
      <c r="B20">
        <v>18</v>
      </c>
      <c r="C20">
        <v>0.22170000000000001</v>
      </c>
      <c r="D20">
        <v>0.30709999999999998</v>
      </c>
      <c r="E20">
        <v>0.26269999999999999</v>
      </c>
      <c r="F20">
        <v>0.1661</v>
      </c>
      <c r="H20">
        <v>0.30209999999999998</v>
      </c>
      <c r="I20">
        <v>0.108</v>
      </c>
      <c r="J20">
        <v>0.28010000000000002</v>
      </c>
      <c r="L20">
        <v>0.2276</v>
      </c>
      <c r="M20">
        <f t="shared" si="0"/>
        <v>6.9289594147626893E-2</v>
      </c>
      <c r="N20">
        <f t="shared" si="1"/>
        <v>4.8010478571428505E-4</v>
      </c>
      <c r="R20">
        <v>18</v>
      </c>
      <c r="S20">
        <v>0.32090000000000002</v>
      </c>
      <c r="T20">
        <v>0.29620000000000002</v>
      </c>
      <c r="U20">
        <v>0.21440000000000001</v>
      </c>
      <c r="V20">
        <v>0.16889999999999999</v>
      </c>
      <c r="W20">
        <v>0.21490000000000001</v>
      </c>
      <c r="X20">
        <v>0.2505</v>
      </c>
      <c r="Y20">
        <v>0.2079</v>
      </c>
      <c r="Z20">
        <v>0.22040000000000001</v>
      </c>
      <c r="AA20">
        <v>0.19409999999999999</v>
      </c>
      <c r="AB20">
        <v>0.28649999999999998</v>
      </c>
      <c r="AC20">
        <v>0.2447</v>
      </c>
      <c r="AD20">
        <f t="shared" si="2"/>
        <v>4.6713190661933933E-2</v>
      </c>
      <c r="AE20">
        <f t="shared" si="3"/>
        <v>1.9837474380165378E-4</v>
      </c>
      <c r="AG20">
        <f t="shared" si="4"/>
        <v>6.7847952951593886E-4</v>
      </c>
      <c r="AH20">
        <f t="shared" si="5"/>
        <v>2.6047639615057998E-2</v>
      </c>
    </row>
    <row r="21" spans="2:34" x14ac:dyDescent="0.25">
      <c r="B21">
        <v>19</v>
      </c>
      <c r="C21">
        <v>0.20050000000000001</v>
      </c>
      <c r="D21">
        <v>0.29759999999999998</v>
      </c>
      <c r="E21">
        <v>0.25609999999999999</v>
      </c>
      <c r="F21">
        <v>0.13819999999999999</v>
      </c>
      <c r="H21">
        <v>0.28760000000000002</v>
      </c>
      <c r="I21">
        <v>7.7100000000000002E-2</v>
      </c>
      <c r="J21">
        <v>0.26379999999999998</v>
      </c>
      <c r="L21">
        <v>0.20960000000000001</v>
      </c>
      <c r="M21">
        <f t="shared" si="0"/>
        <v>7.6815594352411837E-2</v>
      </c>
      <c r="N21">
        <f t="shared" si="1"/>
        <v>5.9006355357142854E-4</v>
      </c>
      <c r="R21">
        <v>19</v>
      </c>
      <c r="S21">
        <v>0.3029</v>
      </c>
      <c r="T21">
        <v>0.28510000000000002</v>
      </c>
      <c r="U21">
        <v>0.19600000000000001</v>
      </c>
      <c r="V21">
        <v>0.1615</v>
      </c>
      <c r="W21">
        <v>0.19989999999999999</v>
      </c>
      <c r="X21">
        <v>0.24010000000000001</v>
      </c>
      <c r="Y21">
        <v>0.1958</v>
      </c>
      <c r="Z21">
        <v>0.21299999999999999</v>
      </c>
      <c r="AA21">
        <v>0.18579999999999999</v>
      </c>
      <c r="AB21">
        <v>0.27179999999999999</v>
      </c>
      <c r="AC21">
        <v>0.2341</v>
      </c>
      <c r="AD21">
        <f t="shared" si="2"/>
        <v>4.4952219077593898E-2</v>
      </c>
      <c r="AE21">
        <f t="shared" si="3"/>
        <v>1.8370018181818152E-4</v>
      </c>
      <c r="AG21">
        <f t="shared" si="4"/>
        <v>7.7376373538961011E-4</v>
      </c>
      <c r="AH21">
        <f t="shared" si="5"/>
        <v>2.7816608984374967E-2</v>
      </c>
    </row>
    <row r="22" spans="2:34" x14ac:dyDescent="0.25">
      <c r="B22">
        <v>20</v>
      </c>
      <c r="C22">
        <v>0.18129999999999999</v>
      </c>
      <c r="D22">
        <v>0.28370000000000001</v>
      </c>
      <c r="E22">
        <v>0.24909999999999999</v>
      </c>
      <c r="F22">
        <v>0.11849999999999999</v>
      </c>
      <c r="H22">
        <v>0.2762</v>
      </c>
      <c r="I22">
        <v>1.89E-2</v>
      </c>
      <c r="J22">
        <v>0.2419</v>
      </c>
      <c r="L22">
        <v>0.19650000000000001</v>
      </c>
      <c r="M22">
        <f t="shared" si="0"/>
        <v>8.9949429244595924E-2</v>
      </c>
      <c r="N22">
        <f t="shared" si="1"/>
        <v>8.0908998214285677E-4</v>
      </c>
      <c r="R22">
        <v>20</v>
      </c>
      <c r="S22">
        <v>0.28620000000000001</v>
      </c>
      <c r="T22">
        <v>0.27110000000000001</v>
      </c>
      <c r="U22">
        <v>0.1827</v>
      </c>
      <c r="V22">
        <v>0.154</v>
      </c>
      <c r="W22">
        <v>0.18479999999999999</v>
      </c>
      <c r="X22">
        <v>0.2296</v>
      </c>
      <c r="Y22">
        <v>0.1857</v>
      </c>
      <c r="Z22">
        <v>0.2046</v>
      </c>
      <c r="AA22">
        <v>0.17760000000000001</v>
      </c>
      <c r="AB22">
        <v>0.26</v>
      </c>
      <c r="AC22">
        <v>0.22189999999999999</v>
      </c>
      <c r="AD22">
        <f t="shared" si="2"/>
        <v>4.3058049611700212E-2</v>
      </c>
      <c r="AE22">
        <f t="shared" si="3"/>
        <v>1.6854505785123973E-4</v>
      </c>
      <c r="AG22">
        <f t="shared" si="4"/>
        <v>9.776350399940965E-4</v>
      </c>
      <c r="AH22">
        <f t="shared" si="5"/>
        <v>3.1267155930690217E-2</v>
      </c>
    </row>
    <row r="23" spans="2:34" x14ac:dyDescent="0.25">
      <c r="B23">
        <v>21</v>
      </c>
      <c r="C23">
        <v>0.16159999999999999</v>
      </c>
      <c r="D23">
        <v>0.26390000000000002</v>
      </c>
      <c r="E23">
        <v>0.23830000000000001</v>
      </c>
      <c r="F23">
        <v>8.8700000000000001E-2</v>
      </c>
      <c r="H23">
        <v>0.183</v>
      </c>
      <c r="J23">
        <v>0.22670000000000001</v>
      </c>
      <c r="L23">
        <v>0.17649999999999999</v>
      </c>
      <c r="M23">
        <f t="shared" si="0"/>
        <v>5.8351916767799508E-2</v>
      </c>
      <c r="N23">
        <f t="shared" si="1"/>
        <v>3.4049461904762013E-4</v>
      </c>
      <c r="R23">
        <v>21</v>
      </c>
      <c r="S23">
        <v>0.27450000000000002</v>
      </c>
      <c r="T23">
        <v>0.26050000000000001</v>
      </c>
      <c r="U23">
        <v>0.1729</v>
      </c>
      <c r="V23">
        <v>0.14580000000000001</v>
      </c>
      <c r="W23">
        <v>0.16930000000000001</v>
      </c>
      <c r="X23">
        <v>0.218</v>
      </c>
      <c r="Y23">
        <v>0.1774</v>
      </c>
      <c r="Z23">
        <v>0.1956</v>
      </c>
      <c r="AA23">
        <v>0.16950000000000001</v>
      </c>
      <c r="AB23">
        <v>0.2485</v>
      </c>
      <c r="AC23">
        <v>0.20899999999999999</v>
      </c>
      <c r="AD23">
        <f t="shared" si="2"/>
        <v>4.2296384973401407E-2</v>
      </c>
      <c r="AE23">
        <f t="shared" si="3"/>
        <v>1.6263492561983421E-4</v>
      </c>
      <c r="AG23">
        <f t="shared" si="4"/>
        <v>5.0312954466745431E-4</v>
      </c>
      <c r="AH23">
        <f t="shared" si="5"/>
        <v>2.2430549361695407E-2</v>
      </c>
    </row>
    <row r="24" spans="2:34" x14ac:dyDescent="0.25">
      <c r="B24">
        <v>22</v>
      </c>
      <c r="C24">
        <v>8.5999999999999993E-2</v>
      </c>
      <c r="D24">
        <v>0.253</v>
      </c>
      <c r="E24">
        <v>0.22639999999999999</v>
      </c>
      <c r="F24">
        <v>5.8000000000000003E-2</v>
      </c>
      <c r="H24">
        <v>3.4500000000000003E-2</v>
      </c>
      <c r="J24">
        <v>0.21460000000000001</v>
      </c>
      <c r="L24">
        <v>0.1472</v>
      </c>
      <c r="M24">
        <f t="shared" si="0"/>
        <v>8.7935633927809509E-2</v>
      </c>
      <c r="N24">
        <f t="shared" si="1"/>
        <v>7.7326757142857233E-4</v>
      </c>
      <c r="R24">
        <v>22</v>
      </c>
      <c r="S24">
        <v>0.25869999999999999</v>
      </c>
      <c r="T24">
        <v>0.25019999999999998</v>
      </c>
      <c r="U24">
        <v>0.1641</v>
      </c>
      <c r="V24">
        <v>0.1366</v>
      </c>
      <c r="W24">
        <v>0.15590000000000001</v>
      </c>
      <c r="X24">
        <v>0.20669999999999999</v>
      </c>
      <c r="Y24">
        <v>0.1691</v>
      </c>
      <c r="Z24">
        <v>0.18629999999999999</v>
      </c>
      <c r="AA24">
        <v>0.16139999999999999</v>
      </c>
      <c r="AB24">
        <v>0.2369</v>
      </c>
      <c r="AC24">
        <v>0.19969999999999999</v>
      </c>
      <c r="AD24">
        <f t="shared" si="2"/>
        <v>4.0932560944247576E-2</v>
      </c>
      <c r="AE24">
        <f t="shared" si="3"/>
        <v>1.5231586776859473E-4</v>
      </c>
      <c r="AG24">
        <f t="shared" si="4"/>
        <v>9.2558343919716703E-4</v>
      </c>
      <c r="AH24">
        <f t="shared" si="5"/>
        <v>3.0423402820808309E-2</v>
      </c>
    </row>
    <row r="25" spans="2:34" x14ac:dyDescent="0.25">
      <c r="B25">
        <v>23</v>
      </c>
      <c r="C25">
        <v>0.1216</v>
      </c>
      <c r="D25">
        <v>0.24249999999999999</v>
      </c>
      <c r="E25">
        <v>0.2112</v>
      </c>
      <c r="F25">
        <v>2.4799999999999999E-2</v>
      </c>
      <c r="H25">
        <v>0.24759999999999999</v>
      </c>
      <c r="J25">
        <v>0.1734</v>
      </c>
      <c r="L25">
        <v>0.123</v>
      </c>
      <c r="M25">
        <f t="shared" si="0"/>
        <v>7.9917287598759629E-2</v>
      </c>
      <c r="N25">
        <f t="shared" si="1"/>
        <v>6.3867728571428604E-4</v>
      </c>
      <c r="R25">
        <v>23</v>
      </c>
      <c r="S25">
        <v>0.2331</v>
      </c>
      <c r="T25">
        <v>0.2399</v>
      </c>
      <c r="U25">
        <v>0.15570000000000001</v>
      </c>
      <c r="V25">
        <v>0.12790000000000001</v>
      </c>
      <c r="W25">
        <v>0.14449999999999999</v>
      </c>
      <c r="X25">
        <v>0.1961</v>
      </c>
      <c r="Y25">
        <v>0.16109999999999999</v>
      </c>
      <c r="Z25">
        <v>0.1762</v>
      </c>
      <c r="AA25">
        <v>0.1532</v>
      </c>
      <c r="AB25">
        <v>0.22620000000000001</v>
      </c>
      <c r="AC25">
        <v>0.1903</v>
      </c>
      <c r="AD25">
        <f t="shared" si="2"/>
        <v>3.8090891299626957E-2</v>
      </c>
      <c r="AE25">
        <f t="shared" si="3"/>
        <v>1.3190145454545422E-4</v>
      </c>
      <c r="AG25">
        <f t="shared" si="4"/>
        <v>7.7057874025974029E-4</v>
      </c>
      <c r="AH25">
        <f t="shared" si="5"/>
        <v>2.7759300067900491E-2</v>
      </c>
    </row>
    <row r="26" spans="2:34" x14ac:dyDescent="0.25">
      <c r="B26">
        <v>24</v>
      </c>
      <c r="C26">
        <v>0.1193</v>
      </c>
      <c r="D26">
        <v>0.23230000000000001</v>
      </c>
      <c r="E26">
        <v>0.1694</v>
      </c>
      <c r="F26">
        <v>1.1599999999999999E-2</v>
      </c>
      <c r="H26">
        <v>0.23499999999999999</v>
      </c>
      <c r="J26">
        <v>0.16070000000000001</v>
      </c>
      <c r="L26">
        <v>6.4100000000000004E-2</v>
      </c>
      <c r="M26">
        <f t="shared" si="0"/>
        <v>8.3157515480877534E-2</v>
      </c>
      <c r="N26">
        <f t="shared" si="1"/>
        <v>6.9151723809523862E-4</v>
      </c>
      <c r="R26">
        <v>24</v>
      </c>
      <c r="S26">
        <v>0.218</v>
      </c>
      <c r="T26">
        <v>0.2296</v>
      </c>
      <c r="U26">
        <v>0.14680000000000001</v>
      </c>
      <c r="V26">
        <v>0.1207</v>
      </c>
      <c r="W26">
        <v>0.13469999999999999</v>
      </c>
      <c r="X26">
        <v>0.18659999999999999</v>
      </c>
      <c r="Y26">
        <v>0.1532</v>
      </c>
      <c r="Z26">
        <v>0.1673</v>
      </c>
      <c r="AA26">
        <v>0.14580000000000001</v>
      </c>
      <c r="AB26">
        <v>0.21659999999999999</v>
      </c>
      <c r="AC26">
        <v>0.17530000000000001</v>
      </c>
      <c r="AD26">
        <f t="shared" si="2"/>
        <v>3.6560012930174843E-2</v>
      </c>
      <c r="AE26">
        <f t="shared" si="3"/>
        <v>1.2151223140495925E-4</v>
      </c>
      <c r="AG26">
        <f t="shared" si="4"/>
        <v>8.1302946950019789E-4</v>
      </c>
      <c r="AH26">
        <f t="shared" si="5"/>
        <v>2.8513671624331334E-2</v>
      </c>
    </row>
    <row r="27" spans="2:34" x14ac:dyDescent="0.25">
      <c r="B27">
        <v>25</v>
      </c>
      <c r="C27">
        <v>7.2900000000000006E-2</v>
      </c>
      <c r="D27">
        <v>0.2208</v>
      </c>
      <c r="E27">
        <v>0.1542</v>
      </c>
      <c r="H27">
        <v>8.5900000000000004E-2</v>
      </c>
      <c r="J27">
        <v>0.15029999999999999</v>
      </c>
      <c r="M27">
        <f t="shared" si="0"/>
        <v>5.9613396145497315E-2</v>
      </c>
      <c r="N27">
        <f t="shared" si="1"/>
        <v>3.5537569999999943E-4</v>
      </c>
      <c r="R27">
        <v>25</v>
      </c>
      <c r="S27">
        <v>0.20630000000000001</v>
      </c>
      <c r="T27">
        <v>0.2205</v>
      </c>
      <c r="U27">
        <v>0.13689999999999999</v>
      </c>
      <c r="V27">
        <v>0.1134</v>
      </c>
      <c r="W27">
        <v>0.1179</v>
      </c>
      <c r="X27">
        <v>0.17860000000000001</v>
      </c>
      <c r="Y27">
        <v>0.14710000000000001</v>
      </c>
      <c r="Z27">
        <v>0.16039999999999999</v>
      </c>
      <c r="AA27">
        <v>0.13900000000000001</v>
      </c>
      <c r="AB27">
        <v>0.20760000000000001</v>
      </c>
      <c r="AC27">
        <v>0.16539999999999999</v>
      </c>
      <c r="AD27">
        <f t="shared" si="2"/>
        <v>3.6647467976531629E-2</v>
      </c>
      <c r="AE27">
        <f t="shared" si="3"/>
        <v>1.220942644628101E-4</v>
      </c>
      <c r="AG27">
        <f t="shared" si="4"/>
        <v>4.7746996446280953E-4</v>
      </c>
      <c r="AH27">
        <f t="shared" si="5"/>
        <v>2.185108611631947E-2</v>
      </c>
    </row>
    <row r="28" spans="2:34" x14ac:dyDescent="0.25">
      <c r="B28">
        <v>26</v>
      </c>
      <c r="C28">
        <v>7.4899999999999994E-2</v>
      </c>
      <c r="D28">
        <v>0.20899999999999999</v>
      </c>
      <c r="E28">
        <v>0.13589999999999999</v>
      </c>
      <c r="H28">
        <v>0.1527</v>
      </c>
      <c r="J28">
        <v>0.13469999999999999</v>
      </c>
      <c r="M28">
        <f t="shared" si="0"/>
        <v>4.7944843309786642E-2</v>
      </c>
      <c r="N28">
        <f t="shared" si="1"/>
        <v>2.2987079999999932E-4</v>
      </c>
      <c r="R28">
        <v>26</v>
      </c>
      <c r="S28">
        <v>0.19700000000000001</v>
      </c>
      <c r="T28">
        <v>0.2114</v>
      </c>
      <c r="U28">
        <v>0.12759999999999999</v>
      </c>
      <c r="V28">
        <v>0.1036</v>
      </c>
      <c r="W28">
        <v>0.1002</v>
      </c>
      <c r="X28">
        <v>0.1706</v>
      </c>
      <c r="Y28">
        <v>0.1424</v>
      </c>
      <c r="Z28">
        <v>0.1535</v>
      </c>
      <c r="AA28">
        <v>0.13220000000000001</v>
      </c>
      <c r="AB28">
        <v>0.1996</v>
      </c>
      <c r="AC28">
        <v>0.1583</v>
      </c>
      <c r="AD28">
        <f t="shared" si="2"/>
        <v>3.7760106413563393E-2</v>
      </c>
      <c r="AE28">
        <f t="shared" si="3"/>
        <v>1.2962051239669376E-4</v>
      </c>
      <c r="AG28">
        <f t="shared" si="4"/>
        <v>3.5949131239669307E-4</v>
      </c>
      <c r="AH28">
        <f t="shared" si="5"/>
        <v>1.896025612687479E-2</v>
      </c>
    </row>
    <row r="29" spans="2:34" x14ac:dyDescent="0.25">
      <c r="B29">
        <v>27</v>
      </c>
      <c r="D29">
        <v>0.19620000000000001</v>
      </c>
      <c r="E29">
        <v>0.1225</v>
      </c>
      <c r="H29">
        <v>0.13389999999999999</v>
      </c>
      <c r="J29">
        <v>0.1051</v>
      </c>
      <c r="M29">
        <f t="shared" si="0"/>
        <v>3.9659330554107988E-2</v>
      </c>
      <c r="N29">
        <f t="shared" si="1"/>
        <v>1.5728625000000033E-4</v>
      </c>
      <c r="R29">
        <v>27</v>
      </c>
      <c r="S29">
        <v>0.1867</v>
      </c>
      <c r="T29">
        <v>0.2026</v>
      </c>
      <c r="U29">
        <v>0.1198</v>
      </c>
      <c r="V29">
        <v>9.1600000000000001E-2</v>
      </c>
      <c r="W29">
        <v>8.6699999999999999E-2</v>
      </c>
      <c r="X29">
        <v>0.15679999999999999</v>
      </c>
      <c r="Y29">
        <v>0.13769999999999999</v>
      </c>
      <c r="Z29">
        <v>0.14630000000000001</v>
      </c>
      <c r="AA29">
        <v>0.1263</v>
      </c>
      <c r="AB29">
        <v>0.19170000000000001</v>
      </c>
      <c r="AC29">
        <v>0.1512</v>
      </c>
      <c r="AD29">
        <f t="shared" si="2"/>
        <v>3.8346911692646556E-2</v>
      </c>
      <c r="AE29">
        <f t="shared" si="3"/>
        <v>1.3368051239669393E-4</v>
      </c>
      <c r="AG29">
        <f t="shared" si="4"/>
        <v>2.9096676239669426E-4</v>
      </c>
      <c r="AH29">
        <f t="shared" si="5"/>
        <v>1.7057747870005999E-2</v>
      </c>
    </row>
    <row r="30" spans="2:34" x14ac:dyDescent="0.25">
      <c r="B30">
        <v>28</v>
      </c>
      <c r="D30">
        <v>0.18579999999999999</v>
      </c>
      <c r="E30">
        <v>0.1118</v>
      </c>
      <c r="H30">
        <v>0.1794</v>
      </c>
      <c r="J30">
        <v>9.74E-2</v>
      </c>
      <c r="M30">
        <f t="shared" si="0"/>
        <v>4.549051183122331E-2</v>
      </c>
      <c r="N30">
        <f t="shared" si="1"/>
        <v>2.0693866666666679E-4</v>
      </c>
      <c r="R30">
        <v>28</v>
      </c>
      <c r="S30">
        <v>0.17380000000000001</v>
      </c>
      <c r="T30">
        <v>0.19370000000000001</v>
      </c>
      <c r="U30">
        <v>0.112</v>
      </c>
      <c r="V30">
        <v>5.7599999999999998E-2</v>
      </c>
      <c r="W30">
        <v>7.5899999999999995E-2</v>
      </c>
      <c r="X30">
        <v>0.14330000000000001</v>
      </c>
      <c r="Y30">
        <v>0.13289999999999999</v>
      </c>
      <c r="Z30">
        <v>0.1389</v>
      </c>
      <c r="AA30">
        <v>0.1207</v>
      </c>
      <c r="AB30">
        <v>0.1857</v>
      </c>
      <c r="AC30">
        <v>0.14510000000000001</v>
      </c>
      <c r="AD30">
        <f t="shared" si="2"/>
        <v>4.2339755656958064E-2</v>
      </c>
      <c r="AE30">
        <f t="shared" si="3"/>
        <v>1.6296862809917387E-4</v>
      </c>
      <c r="AG30">
        <f t="shared" si="4"/>
        <v>3.6990729476584069E-4</v>
      </c>
      <c r="AH30">
        <f t="shared" si="5"/>
        <v>1.9232974152892754E-2</v>
      </c>
    </row>
    <row r="31" spans="2:34" x14ac:dyDescent="0.25">
      <c r="B31">
        <v>29</v>
      </c>
      <c r="D31">
        <v>0.1777</v>
      </c>
      <c r="E31">
        <v>4.5100000000000001E-2</v>
      </c>
      <c r="H31">
        <v>9.74E-2</v>
      </c>
      <c r="J31">
        <v>8.9800000000000005E-2</v>
      </c>
      <c r="M31">
        <f t="shared" si="0"/>
        <v>5.5187860984096906E-2</v>
      </c>
      <c r="N31">
        <f t="shared" si="1"/>
        <v>3.0457000000000059E-4</v>
      </c>
      <c r="R31">
        <v>29</v>
      </c>
      <c r="S31">
        <v>0.16470000000000001</v>
      </c>
      <c r="T31">
        <v>0.1857</v>
      </c>
      <c r="U31">
        <v>0.104</v>
      </c>
      <c r="V31">
        <v>2.0199999999999999E-2</v>
      </c>
      <c r="W31">
        <v>6.2E-2</v>
      </c>
      <c r="X31">
        <v>0.13039999999999999</v>
      </c>
      <c r="Y31">
        <v>0.128</v>
      </c>
      <c r="Z31">
        <v>0.13139999999999999</v>
      </c>
      <c r="AA31">
        <v>0.1152</v>
      </c>
      <c r="AB31">
        <v>0.1802</v>
      </c>
      <c r="AC31">
        <v>0.13930000000000001</v>
      </c>
      <c r="AD31">
        <f t="shared" si="2"/>
        <v>4.9053792365672949E-2</v>
      </c>
      <c r="AE31">
        <f t="shared" si="3"/>
        <v>2.1875223140495944E-4</v>
      </c>
      <c r="AG31">
        <f t="shared" si="4"/>
        <v>5.2332223140495997E-4</v>
      </c>
      <c r="AH31">
        <f t="shared" si="5"/>
        <v>2.2876237265008422E-2</v>
      </c>
    </row>
    <row r="32" spans="2:34" x14ac:dyDescent="0.25">
      <c r="B32">
        <v>30</v>
      </c>
      <c r="D32">
        <v>0.1694</v>
      </c>
      <c r="E32">
        <v>4.8099999999999997E-2</v>
      </c>
      <c r="H32">
        <v>0.1198</v>
      </c>
      <c r="J32">
        <v>7.9899999999999999E-2</v>
      </c>
      <c r="M32">
        <f t="shared" si="0"/>
        <v>5.2383394315374407E-2</v>
      </c>
      <c r="N32">
        <f t="shared" si="1"/>
        <v>2.7440199999999998E-4</v>
      </c>
      <c r="R32">
        <v>30</v>
      </c>
      <c r="S32">
        <v>0.15720000000000001</v>
      </c>
      <c r="T32">
        <v>0.1782</v>
      </c>
      <c r="U32">
        <v>9.6100000000000005E-2</v>
      </c>
      <c r="V32">
        <v>5.5500000000000001E-2</v>
      </c>
      <c r="W32">
        <v>3.4500000000000003E-2</v>
      </c>
      <c r="X32">
        <v>0.12039999999999999</v>
      </c>
      <c r="Y32">
        <v>0.1229</v>
      </c>
      <c r="Z32">
        <v>0.1241</v>
      </c>
      <c r="AA32">
        <v>0.1096</v>
      </c>
      <c r="AB32">
        <v>0.17480000000000001</v>
      </c>
      <c r="AC32">
        <v>0.13350000000000001</v>
      </c>
      <c r="AD32">
        <f t="shared" si="2"/>
        <v>4.4850618724829233E-2</v>
      </c>
      <c r="AE32">
        <f t="shared" si="3"/>
        <v>1.8287072727272752E-4</v>
      </c>
      <c r="AG32">
        <f t="shared" si="4"/>
        <v>4.572727272727275E-4</v>
      </c>
      <c r="AH32">
        <f t="shared" si="5"/>
        <v>2.1383936196891523E-2</v>
      </c>
    </row>
    <row r="33" spans="2:34" x14ac:dyDescent="0.25">
      <c r="B33">
        <v>31</v>
      </c>
      <c r="D33">
        <v>0.15509999999999999</v>
      </c>
      <c r="E33">
        <v>3.1899999999999998E-2</v>
      </c>
      <c r="J33">
        <v>7.0099999999999996E-2</v>
      </c>
      <c r="M33">
        <f t="shared" si="0"/>
        <v>6.3064094380241423E-2</v>
      </c>
      <c r="N33">
        <f t="shared" si="1"/>
        <v>3.9770799999999976E-4</v>
      </c>
      <c r="R33">
        <v>31</v>
      </c>
      <c r="S33">
        <v>0.14979999999999999</v>
      </c>
      <c r="T33">
        <v>0.17069999999999999</v>
      </c>
      <c r="U33">
        <v>5.4800000000000001E-2</v>
      </c>
      <c r="W33">
        <v>1.8700000000000001E-2</v>
      </c>
      <c r="X33">
        <v>0.1104</v>
      </c>
      <c r="Y33">
        <v>0.1179</v>
      </c>
      <c r="Z33">
        <v>0.1168</v>
      </c>
      <c r="AA33">
        <v>0.1045</v>
      </c>
      <c r="AB33">
        <v>0.16889999999999999</v>
      </c>
      <c r="AC33">
        <v>2.3E-2</v>
      </c>
      <c r="AD33">
        <f t="shared" si="2"/>
        <v>5.5189073999197452E-2</v>
      </c>
      <c r="AE33">
        <f t="shared" si="3"/>
        <v>2.768939898989902E-4</v>
      </c>
      <c r="AG33">
        <f t="shared" si="4"/>
        <v>6.7460198989898997E-4</v>
      </c>
      <c r="AH33">
        <f t="shared" si="5"/>
        <v>2.597310127610852E-2</v>
      </c>
    </row>
    <row r="34" spans="2:34" x14ac:dyDescent="0.25">
      <c r="B34">
        <v>32</v>
      </c>
      <c r="D34">
        <v>0.1411</v>
      </c>
      <c r="E34">
        <v>1.5699999999999999E-2</v>
      </c>
      <c r="J34">
        <v>4.9200000000000001E-2</v>
      </c>
      <c r="M34">
        <f t="shared" si="0"/>
        <v>6.4926907621827595E-2</v>
      </c>
      <c r="N34">
        <f t="shared" si="1"/>
        <v>4.2155033333333346E-4</v>
      </c>
      <c r="R34">
        <v>32</v>
      </c>
      <c r="S34">
        <v>0.1444</v>
      </c>
      <c r="T34">
        <v>0.16320000000000001</v>
      </c>
      <c r="U34">
        <v>4.1399999999999999E-2</v>
      </c>
      <c r="X34">
        <v>9.5399999999999999E-2</v>
      </c>
      <c r="Y34">
        <v>0.1128</v>
      </c>
      <c r="Z34">
        <v>0.1096</v>
      </c>
      <c r="AA34">
        <v>9.9400000000000002E-2</v>
      </c>
      <c r="AB34">
        <v>0.16039999999999999</v>
      </c>
      <c r="AC34">
        <v>7.1300000000000002E-2</v>
      </c>
      <c r="AD34">
        <f t="shared" si="2"/>
        <v>4.044130863911858E-2</v>
      </c>
      <c r="AE34">
        <f t="shared" si="3"/>
        <v>1.4868176767676792E-4</v>
      </c>
      <c r="AG34">
        <f t="shared" si="4"/>
        <v>5.7023210101010138E-4</v>
      </c>
      <c r="AH34">
        <f t="shared" si="5"/>
        <v>2.3879533098662156E-2</v>
      </c>
    </row>
    <row r="35" spans="2:34" x14ac:dyDescent="0.25">
      <c r="B35">
        <v>33</v>
      </c>
      <c r="D35">
        <v>0.12809999999999999</v>
      </c>
      <c r="J35">
        <v>4.2000000000000003E-2</v>
      </c>
      <c r="M35">
        <f t="shared" si="0"/>
        <v>6.088189386016174E-2</v>
      </c>
      <c r="N35">
        <f t="shared" si="1"/>
        <v>3.7066049999999999E-4</v>
      </c>
      <c r="R35">
        <v>33</v>
      </c>
      <c r="S35">
        <v>0.13900000000000001</v>
      </c>
      <c r="T35">
        <v>0.15570000000000001</v>
      </c>
      <c r="U35">
        <v>3.6799999999999999E-2</v>
      </c>
      <c r="X35">
        <v>7.1300000000000002E-2</v>
      </c>
      <c r="Y35">
        <v>0.1077</v>
      </c>
      <c r="Z35">
        <v>0.1043</v>
      </c>
      <c r="AA35">
        <v>9.4299999999999995E-2</v>
      </c>
      <c r="AB35">
        <v>0.152</v>
      </c>
      <c r="AC35">
        <v>0.1085</v>
      </c>
      <c r="AD35">
        <f t="shared" si="2"/>
        <v>3.8388963257686447E-2</v>
      </c>
      <c r="AE35">
        <f t="shared" si="3"/>
        <v>1.3397386363636364E-4</v>
      </c>
      <c r="AG35">
        <f t="shared" si="4"/>
        <v>5.0463436363636365E-4</v>
      </c>
      <c r="AH35">
        <f t="shared" si="5"/>
        <v>2.2464068278839514E-2</v>
      </c>
    </row>
    <row r="36" spans="2:34" x14ac:dyDescent="0.25">
      <c r="B36">
        <v>34</v>
      </c>
      <c r="D36">
        <v>0.1187</v>
      </c>
      <c r="J36">
        <v>3.4700000000000002E-2</v>
      </c>
      <c r="M36">
        <f t="shared" si="0"/>
        <v>5.9396969619669976E-2</v>
      </c>
      <c r="N36">
        <f t="shared" si="1"/>
        <v>3.5279999999999979E-4</v>
      </c>
      <c r="R36">
        <v>34</v>
      </c>
      <c r="S36">
        <v>0.1336</v>
      </c>
      <c r="T36">
        <v>0.14810000000000001</v>
      </c>
      <c r="X36">
        <v>5.45E-2</v>
      </c>
      <c r="Y36">
        <v>0.1027</v>
      </c>
      <c r="Z36">
        <v>9.8900000000000002E-2</v>
      </c>
      <c r="AA36">
        <v>8.8599999999999998E-2</v>
      </c>
      <c r="AB36">
        <v>0.14510000000000001</v>
      </c>
      <c r="AC36">
        <v>0.1013</v>
      </c>
      <c r="AD36">
        <f t="shared" si="2"/>
        <v>3.1678068122914349E-2</v>
      </c>
      <c r="AE36">
        <f t="shared" si="3"/>
        <v>9.1227272727272934E-5</v>
      </c>
      <c r="AG36">
        <f t="shared" si="4"/>
        <v>4.4402727272727273E-4</v>
      </c>
      <c r="AH36">
        <f t="shared" si="5"/>
        <v>2.1071954648946848E-2</v>
      </c>
    </row>
    <row r="37" spans="2:34" x14ac:dyDescent="0.25">
      <c r="B37">
        <v>35</v>
      </c>
      <c r="D37">
        <v>0.10829999999999999</v>
      </c>
      <c r="J37">
        <v>1.7600000000000001E-2</v>
      </c>
      <c r="M37">
        <f t="shared" si="0"/>
        <v>6.4134585053619853E-2</v>
      </c>
      <c r="N37">
        <f t="shared" si="1"/>
        <v>4.1132449999999987E-4</v>
      </c>
      <c r="R37">
        <v>35</v>
      </c>
      <c r="S37">
        <v>0.1278</v>
      </c>
      <c r="T37">
        <v>0.14019999999999999</v>
      </c>
      <c r="Y37">
        <v>9.7600000000000006E-2</v>
      </c>
      <c r="Z37">
        <v>9.35E-2</v>
      </c>
      <c r="AA37">
        <v>8.0399999999999999E-2</v>
      </c>
      <c r="AB37">
        <v>0.13880000000000001</v>
      </c>
      <c r="AC37">
        <v>9.4E-2</v>
      </c>
      <c r="AD37">
        <f t="shared" si="2"/>
        <v>2.4548368193270515E-2</v>
      </c>
      <c r="AE37">
        <f t="shared" si="3"/>
        <v>5.4783852813852313E-5</v>
      </c>
      <c r="AG37">
        <f t="shared" si="4"/>
        <v>4.6610835281385215E-4</v>
      </c>
      <c r="AH37">
        <f t="shared" si="5"/>
        <v>2.1589542672642514E-2</v>
      </c>
    </row>
    <row r="38" spans="2:34" x14ac:dyDescent="0.25">
      <c r="B38">
        <v>36</v>
      </c>
      <c r="D38">
        <v>8.43E-2</v>
      </c>
      <c r="R38">
        <v>36</v>
      </c>
      <c r="S38">
        <v>0.121</v>
      </c>
      <c r="T38">
        <v>0.1323</v>
      </c>
      <c r="Y38">
        <v>9.2600000000000002E-2</v>
      </c>
      <c r="Z38">
        <v>8.8599999999999998E-2</v>
      </c>
      <c r="AA38">
        <v>7.22E-2</v>
      </c>
      <c r="AB38">
        <v>0.13239999999999999</v>
      </c>
      <c r="AC38">
        <v>7.7100000000000002E-2</v>
      </c>
      <c r="AD38">
        <f t="shared" si="2"/>
        <v>2.5750496990118398E-2</v>
      </c>
      <c r="AE38">
        <f t="shared" si="3"/>
        <v>6.0280735930736062E-5</v>
      </c>
      <c r="AG38">
        <f t="shared" si="4"/>
        <v>6.0280735930736062E-5</v>
      </c>
      <c r="AH38">
        <f t="shared" si="5"/>
        <v>7.7640669710362532E-3</v>
      </c>
    </row>
    <row r="39" spans="2:34" x14ac:dyDescent="0.25">
      <c r="R39">
        <v>37</v>
      </c>
      <c r="S39">
        <v>0.1143</v>
      </c>
      <c r="T39">
        <v>9.2899999999999996E-2</v>
      </c>
      <c r="Y39">
        <v>8.7300000000000003E-2</v>
      </c>
      <c r="Z39">
        <v>8.4599999999999995E-2</v>
      </c>
      <c r="AA39">
        <v>6.4699999999999994E-2</v>
      </c>
      <c r="AB39">
        <v>1.3100000000000001E-2</v>
      </c>
      <c r="AC39">
        <v>4.8099999999999997E-2</v>
      </c>
      <c r="AD39">
        <f t="shared" si="2"/>
        <v>3.344776311119859E-2</v>
      </c>
      <c r="AE39">
        <f t="shared" si="3"/>
        <v>1.0170480519480519E-4</v>
      </c>
      <c r="AG39">
        <f t="shared" si="4"/>
        <v>1.0170480519480519E-4</v>
      </c>
      <c r="AH39">
        <f t="shared" si="5"/>
        <v>1.0084880028776009E-2</v>
      </c>
    </row>
    <row r="40" spans="2:34" x14ac:dyDescent="0.25">
      <c r="R40">
        <v>38</v>
      </c>
      <c r="S40">
        <v>0.1071</v>
      </c>
      <c r="T40">
        <v>4.0599999999999997E-2</v>
      </c>
      <c r="Y40">
        <v>8.1799999999999998E-2</v>
      </c>
      <c r="Z40">
        <v>8.0699999999999994E-2</v>
      </c>
      <c r="AA40">
        <v>5.7500000000000002E-2</v>
      </c>
      <c r="AB40">
        <v>4.2700000000000002E-2</v>
      </c>
      <c r="AC40">
        <v>5.7799999999999997E-2</v>
      </c>
      <c r="AD40">
        <f t="shared" si="2"/>
        <v>2.407276667186585E-2</v>
      </c>
      <c r="AE40">
        <f t="shared" si="3"/>
        <v>5.2681645021645016E-5</v>
      </c>
      <c r="AG40">
        <f t="shared" si="4"/>
        <v>5.2681645021645016E-5</v>
      </c>
      <c r="AH40">
        <f t="shared" si="5"/>
        <v>7.2582122469410483E-3</v>
      </c>
    </row>
    <row r="41" spans="2:34" x14ac:dyDescent="0.25">
      <c r="R41">
        <v>39</v>
      </c>
      <c r="S41">
        <v>9.8900000000000002E-2</v>
      </c>
      <c r="T41">
        <v>8.3799999999999999E-2</v>
      </c>
      <c r="Y41">
        <v>7.6300000000000007E-2</v>
      </c>
      <c r="Z41">
        <v>7.6700000000000004E-2</v>
      </c>
      <c r="AA41">
        <v>5.0200000000000002E-2</v>
      </c>
      <c r="AB41">
        <v>7.2300000000000003E-2</v>
      </c>
      <c r="AD41">
        <f t="shared" si="2"/>
        <v>1.5901907642376343E-2</v>
      </c>
      <c r="AE41">
        <f t="shared" si="3"/>
        <v>2.2988242424242468E-5</v>
      </c>
      <c r="AG41">
        <f t="shared" si="4"/>
        <v>2.2988242424242468E-5</v>
      </c>
      <c r="AH41">
        <f t="shared" si="5"/>
        <v>4.7946055546043065E-3</v>
      </c>
    </row>
    <row r="42" spans="2:34" x14ac:dyDescent="0.25">
      <c r="R42">
        <v>40</v>
      </c>
      <c r="S42">
        <v>9.0800000000000006E-2</v>
      </c>
      <c r="T42">
        <v>0.1047</v>
      </c>
      <c r="Y42">
        <v>7.0800000000000002E-2</v>
      </c>
      <c r="Z42">
        <v>7.2700000000000001E-2</v>
      </c>
      <c r="AA42">
        <v>4.2299999999999997E-2</v>
      </c>
      <c r="AB42">
        <v>0.1019</v>
      </c>
      <c r="AD42">
        <f t="shared" si="2"/>
        <v>2.3511075404299753E-2</v>
      </c>
      <c r="AE42">
        <f t="shared" si="3"/>
        <v>5.0251878787878977E-5</v>
      </c>
      <c r="AG42">
        <f t="shared" si="4"/>
        <v>5.0251878787878977E-5</v>
      </c>
      <c r="AH42">
        <f t="shared" si="5"/>
        <v>7.0888559576196058E-3</v>
      </c>
    </row>
    <row r="43" spans="2:34" x14ac:dyDescent="0.25">
      <c r="R43">
        <v>41</v>
      </c>
      <c r="S43">
        <v>8.4400000000000003E-2</v>
      </c>
      <c r="T43">
        <v>9.8599999999999993E-2</v>
      </c>
      <c r="Y43">
        <v>6.1600000000000002E-2</v>
      </c>
      <c r="Z43">
        <v>6.8199999999999997E-2</v>
      </c>
      <c r="AA43">
        <v>3.4299999999999997E-2</v>
      </c>
      <c r="AB43">
        <v>0.1056</v>
      </c>
      <c r="AD43">
        <f t="shared" si="2"/>
        <v>2.6316363730576421E-2</v>
      </c>
      <c r="AE43">
        <f t="shared" si="3"/>
        <v>6.295918181818165E-5</v>
      </c>
      <c r="AG43">
        <f t="shared" si="4"/>
        <v>6.295918181818165E-5</v>
      </c>
      <c r="AH43">
        <f t="shared" si="5"/>
        <v>7.9346822128035892E-3</v>
      </c>
    </row>
    <row r="44" spans="2:34" x14ac:dyDescent="0.25">
      <c r="R44">
        <v>42</v>
      </c>
      <c r="S44">
        <v>7.8200000000000006E-2</v>
      </c>
      <c r="T44">
        <v>9.2399999999999996E-2</v>
      </c>
      <c r="Y44">
        <v>5.1700000000000003E-2</v>
      </c>
      <c r="Z44">
        <v>6.2600000000000003E-2</v>
      </c>
      <c r="AB44">
        <v>9.9699999999999997E-2</v>
      </c>
      <c r="AD44">
        <f t="shared" si="2"/>
        <v>2.0008173329916945E-2</v>
      </c>
      <c r="AE44">
        <f t="shared" si="3"/>
        <v>3.639336363636361E-5</v>
      </c>
      <c r="AG44">
        <f t="shared" si="4"/>
        <v>3.639336363636361E-5</v>
      </c>
      <c r="AH44">
        <f t="shared" si="5"/>
        <v>6.0326912432482078E-3</v>
      </c>
    </row>
    <row r="45" spans="2:34" x14ac:dyDescent="0.25">
      <c r="R45">
        <v>43</v>
      </c>
      <c r="S45">
        <v>7.1999999999999995E-2</v>
      </c>
      <c r="T45">
        <v>7.3899999999999993E-2</v>
      </c>
      <c r="Y45">
        <v>1.2699999999999999E-2</v>
      </c>
      <c r="Z45">
        <v>5.6899999999999999E-2</v>
      </c>
      <c r="AB45">
        <v>9.3700000000000006E-2</v>
      </c>
      <c r="AD45">
        <f t="shared" si="2"/>
        <v>3.0425614209083764E-2</v>
      </c>
      <c r="AE45">
        <f t="shared" si="3"/>
        <v>8.4156181818181806E-5</v>
      </c>
      <c r="AG45">
        <f t="shared" si="4"/>
        <v>8.4156181818181806E-5</v>
      </c>
      <c r="AH45">
        <f t="shared" si="5"/>
        <v>9.1736678497851554E-3</v>
      </c>
    </row>
    <row r="46" spans="2:34" x14ac:dyDescent="0.25">
      <c r="R46">
        <v>44</v>
      </c>
      <c r="S46">
        <v>6.4199999999999993E-2</v>
      </c>
      <c r="T46">
        <v>5.8700000000000002E-2</v>
      </c>
      <c r="Y46">
        <v>1.7399999999999999E-2</v>
      </c>
      <c r="Z46">
        <v>5.1299999999999998E-2</v>
      </c>
      <c r="AB46">
        <v>7.4300000000000005E-2</v>
      </c>
      <c r="AD46">
        <f t="shared" si="2"/>
        <v>2.1689329173582076E-2</v>
      </c>
      <c r="AE46">
        <f t="shared" si="3"/>
        <v>4.2766090909090772E-5</v>
      </c>
      <c r="AG46">
        <f t="shared" si="4"/>
        <v>4.2766090909090772E-5</v>
      </c>
      <c r="AH46">
        <f t="shared" si="5"/>
        <v>6.5395788021164461E-3</v>
      </c>
    </row>
    <row r="47" spans="2:34" x14ac:dyDescent="0.25">
      <c r="R47">
        <v>45</v>
      </c>
      <c r="S47">
        <v>5.5599999999999997E-2</v>
      </c>
      <c r="Y47">
        <v>2.53E-2</v>
      </c>
      <c r="Z47">
        <v>4.6800000000000001E-2</v>
      </c>
      <c r="AB47">
        <v>3.3500000000000002E-2</v>
      </c>
      <c r="AD47">
        <f t="shared" si="2"/>
        <v>1.3510243027668538E-2</v>
      </c>
      <c r="AE47">
        <f t="shared" si="3"/>
        <v>1.6593333333333302E-5</v>
      </c>
      <c r="AG47">
        <f t="shared" si="4"/>
        <v>1.6593333333333302E-5</v>
      </c>
      <c r="AH47">
        <f t="shared" si="5"/>
        <v>4.0734915408446965E-3</v>
      </c>
    </row>
    <row r="48" spans="2:34" x14ac:dyDescent="0.25">
      <c r="R48">
        <v>46</v>
      </c>
      <c r="S48">
        <v>4.6600000000000003E-2</v>
      </c>
      <c r="Z48">
        <v>4.2599999999999999E-2</v>
      </c>
      <c r="AD48">
        <f t="shared" si="2"/>
        <v>2.8284271247461927E-3</v>
      </c>
      <c r="AE48">
        <f t="shared" si="3"/>
        <v>7.2727272727272859E-7</v>
      </c>
      <c r="AG48">
        <f t="shared" si="4"/>
        <v>7.2727272727272859E-7</v>
      </c>
      <c r="AH48">
        <f t="shared" si="5"/>
        <v>8.5280286542244253E-4</v>
      </c>
    </row>
    <row r="49" spans="18:34" x14ac:dyDescent="0.25">
      <c r="R49">
        <v>47</v>
      </c>
      <c r="S49">
        <v>3.6999999999999998E-2</v>
      </c>
      <c r="Z49">
        <v>3.8399999999999997E-2</v>
      </c>
      <c r="AD49">
        <f t="shared" si="2"/>
        <v>9.899494936611655E-4</v>
      </c>
      <c r="AE49">
        <f t="shared" si="3"/>
        <v>8.909090909090891E-8</v>
      </c>
      <c r="AG49">
        <f t="shared" si="4"/>
        <v>8.909090909090891E-8</v>
      </c>
      <c r="AH49">
        <f t="shared" si="5"/>
        <v>2.9848100289785428E-4</v>
      </c>
    </row>
    <row r="50" spans="18:34" x14ac:dyDescent="0.25">
      <c r="R50">
        <v>48</v>
      </c>
      <c r="S50">
        <v>2.76E-2</v>
      </c>
      <c r="Z50">
        <v>3.4200000000000001E-2</v>
      </c>
      <c r="AD50">
        <f t="shared" si="2"/>
        <v>4.6669047558312148E-3</v>
      </c>
      <c r="AE50">
        <f t="shared" si="3"/>
        <v>1.9800000000000009E-6</v>
      </c>
      <c r="AG50">
        <f t="shared" si="4"/>
        <v>1.9800000000000009E-6</v>
      </c>
      <c r="AH50">
        <f t="shared" si="5"/>
        <v>1.4071247279470293E-3</v>
      </c>
    </row>
    <row r="51" spans="18:34" x14ac:dyDescent="0.25">
      <c r="R51">
        <v>49</v>
      </c>
      <c r="S51">
        <v>1.89E-2</v>
      </c>
      <c r="Z51">
        <v>0.03</v>
      </c>
      <c r="AD51">
        <f t="shared" si="2"/>
        <v>7.8488852711706743E-3</v>
      </c>
      <c r="AE51">
        <f t="shared" si="3"/>
        <v>5.6004545454545405E-6</v>
      </c>
      <c r="AG51">
        <f t="shared" si="4"/>
        <v>5.6004545454545405E-6</v>
      </c>
      <c r="AH51">
        <f t="shared" si="5"/>
        <v>2.3665279515472748E-3</v>
      </c>
    </row>
    <row r="52" spans="18:34" x14ac:dyDescent="0.25">
      <c r="R52">
        <v>50</v>
      </c>
      <c r="S52">
        <v>1.0200000000000001E-2</v>
      </c>
      <c r="Z52">
        <v>1.66E-2</v>
      </c>
      <c r="AD52">
        <f t="shared" si="2"/>
        <v>4.5254833995939008E-3</v>
      </c>
      <c r="AE52">
        <f t="shared" si="3"/>
        <v>1.8618181818181791E-6</v>
      </c>
      <c r="AG52">
        <f t="shared" si="4"/>
        <v>1.8618181818181791E-6</v>
      </c>
      <c r="AH52">
        <f t="shared" si="5"/>
        <v>1.3644845846759058E-3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"/>
  <sheetViews>
    <sheetView zoomScale="55" zoomScaleNormal="55" workbookViewId="0">
      <selection activeCell="A60" sqref="A60"/>
    </sheetView>
  </sheetViews>
  <sheetFormatPr defaultRowHeight="15" x14ac:dyDescent="0.25"/>
  <sheetData>
    <row r="1" spans="1:58" x14ac:dyDescent="0.25">
      <c r="B1" t="s">
        <v>7</v>
      </c>
      <c r="D1" t="s">
        <v>8</v>
      </c>
    </row>
    <row r="2" spans="1:58" x14ac:dyDescent="0.25">
      <c r="A2" t="s">
        <v>6</v>
      </c>
    </row>
    <row r="3" spans="1:58" x14ac:dyDescent="0.25">
      <c r="A3">
        <v>1</v>
      </c>
      <c r="B3">
        <v>24.2459016393443</v>
      </c>
      <c r="C3">
        <v>28.311475409836099</v>
      </c>
      <c r="D3">
        <v>32.967213114754102</v>
      </c>
      <c r="E3">
        <v>36.491803278688501</v>
      </c>
      <c r="F3">
        <v>34</v>
      </c>
      <c r="G3">
        <v>31.081967213114801</v>
      </c>
      <c r="H3">
        <v>33.967213114754102</v>
      </c>
      <c r="I3">
        <v>31.508196721311499</v>
      </c>
      <c r="J3">
        <v>26.065573770491799</v>
      </c>
      <c r="K3">
        <v>25.983606557377001</v>
      </c>
      <c r="L3">
        <v>27.032786885245901</v>
      </c>
      <c r="M3">
        <v>20.934426229508201</v>
      </c>
      <c r="N3">
        <v>26.655737704918</v>
      </c>
      <c r="O3">
        <v>23.967213114754099</v>
      </c>
      <c r="P3">
        <v>20.2950819672131</v>
      </c>
      <c r="Q3">
        <v>21.327868852459002</v>
      </c>
      <c r="R3">
        <v>20.2950819672131</v>
      </c>
      <c r="S3">
        <v>17.868852459016399</v>
      </c>
      <c r="T3">
        <v>17.934426229508201</v>
      </c>
      <c r="U3">
        <v>14.8688524590164</v>
      </c>
      <c r="V3">
        <v>13.065573770491801</v>
      </c>
      <c r="W3">
        <v>12.836065573770499</v>
      </c>
      <c r="X3">
        <v>12.8524590163934</v>
      </c>
      <c r="Y3">
        <v>11.7540983606557</v>
      </c>
      <c r="Z3">
        <v>10.5245901639344</v>
      </c>
      <c r="AA3">
        <v>10.7049180327869</v>
      </c>
      <c r="AB3">
        <v>9.5409836065573792</v>
      </c>
      <c r="AC3">
        <v>8.3114754098360706</v>
      </c>
      <c r="AD3">
        <v>10.2459016393443</v>
      </c>
      <c r="AE3">
        <v>9.7049180327868907</v>
      </c>
      <c r="AF3">
        <v>9.7049180327868907</v>
      </c>
      <c r="AG3">
        <v>8.8196721311475397</v>
      </c>
      <c r="AH3">
        <v>8.4918032786885203</v>
      </c>
      <c r="AI3">
        <v>8.6229508196721305</v>
      </c>
      <c r="AJ3">
        <v>8.9016393442622999</v>
      </c>
      <c r="AK3">
        <v>9.0491803278688501</v>
      </c>
      <c r="AL3">
        <v>8.1475409836065609</v>
      </c>
      <c r="AM3">
        <v>7.7540983606557399</v>
      </c>
      <c r="AN3">
        <v>7.1311475409836103</v>
      </c>
      <c r="AO3">
        <v>7.8196721311475397</v>
      </c>
      <c r="AP3">
        <v>7.6065573770491799</v>
      </c>
      <c r="AQ3">
        <v>7.5737704918032804</v>
      </c>
      <c r="AR3">
        <v>7.0491803278688501</v>
      </c>
      <c r="AS3">
        <v>6.65573770491803</v>
      </c>
      <c r="AT3">
        <v>6.6721311475409797</v>
      </c>
      <c r="AU3">
        <v>6.8196721311475397</v>
      </c>
      <c r="AV3">
        <v>6.8196721311475397</v>
      </c>
      <c r="AW3">
        <v>6.5409836065573801</v>
      </c>
      <c r="AX3">
        <v>6.8196721311475397</v>
      </c>
      <c r="AY3">
        <v>5.9344262295082002</v>
      </c>
      <c r="AZ3">
        <v>6.34426229508197</v>
      </c>
      <c r="BA3">
        <v>5.1803278688524603</v>
      </c>
    </row>
    <row r="4" spans="1:58" x14ac:dyDescent="0.25">
      <c r="A4">
        <v>2</v>
      </c>
      <c r="B4">
        <v>43.852459016393396</v>
      </c>
      <c r="C4">
        <v>42.163934426229503</v>
      </c>
      <c r="D4">
        <v>40.213114754098399</v>
      </c>
      <c r="E4">
        <v>42.114754098360699</v>
      </c>
      <c r="F4">
        <v>42.754098360655703</v>
      </c>
      <c r="G4">
        <v>41.983606557377101</v>
      </c>
      <c r="H4">
        <v>38.655737704918003</v>
      </c>
      <c r="I4">
        <v>39.032786885245898</v>
      </c>
      <c r="J4">
        <v>37.163934426229503</v>
      </c>
      <c r="K4">
        <v>36.131147540983598</v>
      </c>
      <c r="L4">
        <v>34.721311475409799</v>
      </c>
      <c r="M4">
        <v>33.590163934426201</v>
      </c>
      <c r="N4">
        <v>26.344262295082</v>
      </c>
      <c r="O4">
        <v>30.819672131147499</v>
      </c>
      <c r="P4">
        <v>26.311475409836099</v>
      </c>
      <c r="Q4">
        <v>26.606557377049199</v>
      </c>
      <c r="R4">
        <v>24.868852459016399</v>
      </c>
      <c r="S4">
        <v>22.5573770491803</v>
      </c>
      <c r="T4">
        <v>20.967213114754099</v>
      </c>
      <c r="U4">
        <v>19.377049180327901</v>
      </c>
      <c r="V4">
        <v>16.9508196721311</v>
      </c>
      <c r="W4">
        <v>17.114754098360699</v>
      </c>
      <c r="X4">
        <v>16.032786885245901</v>
      </c>
      <c r="Y4">
        <v>16.229508196721302</v>
      </c>
      <c r="Z4">
        <v>14.032786885245899</v>
      </c>
      <c r="AA4">
        <v>14.836065573770499</v>
      </c>
      <c r="AB4">
        <v>13.081967213114799</v>
      </c>
      <c r="AC4">
        <v>13.163934426229501</v>
      </c>
      <c r="AD4">
        <v>12.213114754098401</v>
      </c>
      <c r="AE4">
        <v>12.6229508196721</v>
      </c>
      <c r="AF4">
        <v>11.9016393442623</v>
      </c>
      <c r="AG4">
        <v>11.7540983606557</v>
      </c>
      <c r="AH4">
        <v>10.967213114754101</v>
      </c>
      <c r="AI4">
        <v>10.737704918032801</v>
      </c>
      <c r="AJ4">
        <v>10.8524590163934</v>
      </c>
      <c r="AK4">
        <v>9.9016393442622999</v>
      </c>
      <c r="AL4">
        <v>10.491803278688501</v>
      </c>
      <c r="AM4">
        <v>10.7540983606557</v>
      </c>
      <c r="AN4">
        <v>10.967213114754101</v>
      </c>
      <c r="AO4">
        <v>10.918032786885201</v>
      </c>
      <c r="AP4">
        <v>10.4754098360656</v>
      </c>
      <c r="AQ4">
        <v>10.655737704918</v>
      </c>
      <c r="AR4">
        <v>9.7704918032786896</v>
      </c>
      <c r="AS4">
        <v>10.508196721311499</v>
      </c>
      <c r="AT4">
        <v>10.540983606557401</v>
      </c>
      <c r="AU4">
        <v>8.4262295081967196</v>
      </c>
      <c r="AV4">
        <v>9.4754098360655696</v>
      </c>
      <c r="AW4">
        <v>10.2459016393443</v>
      </c>
      <c r="AX4">
        <v>8.6393442622950793</v>
      </c>
      <c r="AY4">
        <v>8.65573770491803</v>
      </c>
      <c r="AZ4">
        <v>9.2295081967213104</v>
      </c>
      <c r="BA4">
        <v>8.2131147540983598</v>
      </c>
      <c r="BB4">
        <v>8.2295081967213104</v>
      </c>
    </row>
    <row r="5" spans="1:58" x14ac:dyDescent="0.25">
      <c r="A5">
        <v>3</v>
      </c>
      <c r="B5">
        <v>31.7049180327869</v>
      </c>
      <c r="C5">
        <v>34.262295081967203</v>
      </c>
      <c r="D5">
        <v>36.344262295081997</v>
      </c>
      <c r="E5">
        <v>31.868852459016399</v>
      </c>
      <c r="F5">
        <v>38.327868852458998</v>
      </c>
      <c r="G5">
        <v>35.180327868852501</v>
      </c>
      <c r="H5">
        <v>36.540983606557397</v>
      </c>
      <c r="I5">
        <v>36.475409836065602</v>
      </c>
      <c r="J5">
        <v>32.032786885245898</v>
      </c>
      <c r="K5">
        <v>29.114754098360699</v>
      </c>
      <c r="L5">
        <v>29.5573770491803</v>
      </c>
      <c r="M5">
        <v>26.409836065573799</v>
      </c>
      <c r="N5">
        <v>26.032786885245901</v>
      </c>
      <c r="O5">
        <v>24.229508196721302</v>
      </c>
      <c r="P5">
        <v>22.4426229508197</v>
      </c>
      <c r="Q5">
        <v>22.0983606557377</v>
      </c>
      <c r="R5">
        <v>20.606557377049199</v>
      </c>
      <c r="S5">
        <v>20.573770491803302</v>
      </c>
      <c r="T5">
        <v>18.081967213114801</v>
      </c>
      <c r="U5">
        <v>15.3770491803279</v>
      </c>
      <c r="V5">
        <v>13.934426229508199</v>
      </c>
      <c r="W5">
        <v>13.0491803278689</v>
      </c>
      <c r="X5">
        <v>13.836065573770499</v>
      </c>
      <c r="Y5">
        <v>13.409836065573799</v>
      </c>
      <c r="Z5">
        <v>12.327868852459</v>
      </c>
      <c r="AA5">
        <v>11.491803278688501</v>
      </c>
      <c r="AB5">
        <v>10.688524590163899</v>
      </c>
      <c r="AC5">
        <v>11.1147540983607</v>
      </c>
      <c r="AD5">
        <v>10.819672131147501</v>
      </c>
      <c r="AE5">
        <v>9.8360655737704903</v>
      </c>
      <c r="AF5">
        <v>9.1803278688524603</v>
      </c>
      <c r="AG5">
        <v>9.2459016393442592</v>
      </c>
      <c r="AH5">
        <v>9</v>
      </c>
      <c r="AI5">
        <v>9.1147540983606596</v>
      </c>
      <c r="AJ5">
        <v>8.1967213114754092</v>
      </c>
      <c r="AK5">
        <v>8.7868852459016402</v>
      </c>
      <c r="AL5">
        <v>8.7213114754098395</v>
      </c>
      <c r="AM5">
        <v>7.65573770491803</v>
      </c>
      <c r="AN5">
        <v>8.1147540983606596</v>
      </c>
      <c r="AO5">
        <v>7.4754098360655696</v>
      </c>
      <c r="AP5">
        <v>6.6393442622950802</v>
      </c>
      <c r="AQ5">
        <v>8</v>
      </c>
      <c r="AR5">
        <v>7.8688524590163897</v>
      </c>
      <c r="AS5">
        <v>7.5737704918032804</v>
      </c>
      <c r="AT5">
        <v>6.9016393442622999</v>
      </c>
      <c r="AU5">
        <v>6.9180327868852496</v>
      </c>
      <c r="AV5">
        <v>6.8196721311475397</v>
      </c>
      <c r="AW5">
        <v>6.9508196721311499</v>
      </c>
      <c r="AX5">
        <v>7.1147540983606596</v>
      </c>
      <c r="AY5">
        <v>6.4590163934426199</v>
      </c>
      <c r="AZ5">
        <v>7.14754098360656</v>
      </c>
      <c r="BA5">
        <v>6.6393442622950802</v>
      </c>
      <c r="BB5">
        <v>5.4262295081967196</v>
      </c>
      <c r="BC5">
        <v>3.7868852459016402</v>
      </c>
    </row>
    <row r="6" spans="1:58" x14ac:dyDescent="0.25">
      <c r="A6">
        <v>4</v>
      </c>
      <c r="B6">
        <v>31.1967213114754</v>
      </c>
      <c r="C6">
        <v>30.475409836065602</v>
      </c>
      <c r="D6">
        <v>26.8524590163934</v>
      </c>
      <c r="E6">
        <v>29.8524590163934</v>
      </c>
      <c r="F6">
        <v>26.524590163934398</v>
      </c>
      <c r="G6">
        <v>29.4426229508197</v>
      </c>
      <c r="H6">
        <v>26.9016393442623</v>
      </c>
      <c r="I6">
        <v>27.836065573770501</v>
      </c>
      <c r="J6">
        <v>24.1475409836066</v>
      </c>
      <c r="K6">
        <v>23.606557377049199</v>
      </c>
      <c r="L6">
        <v>23.868852459016399</v>
      </c>
      <c r="M6">
        <v>20.5573770491803</v>
      </c>
      <c r="N6">
        <v>20.7049180327869</v>
      </c>
      <c r="O6">
        <v>22.0983606557377</v>
      </c>
      <c r="P6">
        <v>18.016393442622999</v>
      </c>
      <c r="Q6">
        <v>17.016393442622999</v>
      </c>
      <c r="R6">
        <v>18.032786885245901</v>
      </c>
      <c r="S6">
        <v>15.655737704918</v>
      </c>
      <c r="T6">
        <v>14.6229508196721</v>
      </c>
      <c r="U6">
        <v>13.2295081967213</v>
      </c>
      <c r="V6">
        <v>12.2786885245902</v>
      </c>
      <c r="W6">
        <v>12.8852459016393</v>
      </c>
      <c r="X6">
        <v>11.213114754098401</v>
      </c>
      <c r="Y6">
        <v>10.1147540983607</v>
      </c>
      <c r="Z6">
        <v>10.262295081967199</v>
      </c>
      <c r="AA6">
        <v>10.5573770491803</v>
      </c>
      <c r="AB6">
        <v>9.4098360655737707</v>
      </c>
      <c r="AC6">
        <v>8.9836065573770494</v>
      </c>
      <c r="AD6">
        <v>8.5573770491803298</v>
      </c>
      <c r="AE6">
        <v>9.7868852459016402</v>
      </c>
      <c r="AF6">
        <v>8.29508196721312</v>
      </c>
      <c r="AG6">
        <v>7.0983606557377099</v>
      </c>
      <c r="AH6">
        <v>8.65573770491803</v>
      </c>
      <c r="AI6">
        <v>8.2131147540983598</v>
      </c>
      <c r="AJ6">
        <v>7.6721311475409797</v>
      </c>
      <c r="AK6">
        <v>7.4098360655737698</v>
      </c>
      <c r="AL6">
        <v>8.0163934426229506</v>
      </c>
      <c r="AM6">
        <v>7.8852459016393404</v>
      </c>
      <c r="AN6">
        <v>7</v>
      </c>
      <c r="AO6">
        <v>7.4590163934426199</v>
      </c>
      <c r="AP6">
        <v>6.9344262295082002</v>
      </c>
      <c r="AQ6">
        <v>6.4590163934426199</v>
      </c>
      <c r="AR6">
        <v>6.6065573770491799</v>
      </c>
      <c r="AS6">
        <v>6.7704918032786896</v>
      </c>
      <c r="AT6">
        <v>6.8032786885245899</v>
      </c>
      <c r="AU6">
        <v>6.6065573770491799</v>
      </c>
      <c r="AV6">
        <v>6.65573770491803</v>
      </c>
      <c r="AW6">
        <v>4.9016393442622999</v>
      </c>
      <c r="AX6">
        <v>3.9508196721311499</v>
      </c>
      <c r="AY6">
        <v>5.4590163934426199</v>
      </c>
      <c r="AZ6">
        <v>4.8852459016393404</v>
      </c>
      <c r="BA6">
        <v>5.4426229508196702</v>
      </c>
      <c r="BB6">
        <v>5.3934426229508201</v>
      </c>
      <c r="BC6">
        <v>3.34426229508197</v>
      </c>
    </row>
    <row r="7" spans="1:58" x14ac:dyDescent="0.25">
      <c r="A7">
        <v>5</v>
      </c>
      <c r="B7">
        <v>23.8524590163934</v>
      </c>
      <c r="C7">
        <v>24.8032786885246</v>
      </c>
      <c r="D7">
        <v>25.0983606557377</v>
      </c>
      <c r="E7">
        <v>22.9016393442623</v>
      </c>
      <c r="F7">
        <v>25.573770491803302</v>
      </c>
      <c r="G7">
        <v>23.459016393442599</v>
      </c>
      <c r="H7">
        <v>24.426229508196698</v>
      </c>
      <c r="I7">
        <v>23.7049180327869</v>
      </c>
      <c r="J7">
        <v>21.5573770491803</v>
      </c>
      <c r="K7">
        <v>21.721311475409799</v>
      </c>
      <c r="L7">
        <v>20.377049180327901</v>
      </c>
      <c r="M7">
        <v>20.032786885245901</v>
      </c>
      <c r="N7">
        <v>17.606557377049199</v>
      </c>
      <c r="O7">
        <v>16.163934426229499</v>
      </c>
      <c r="P7">
        <v>19.819672131147499</v>
      </c>
      <c r="Q7">
        <v>17.868852459016399</v>
      </c>
      <c r="R7">
        <v>16.229508196721302</v>
      </c>
      <c r="S7">
        <v>12.016393442623</v>
      </c>
      <c r="T7">
        <v>14.7704918032787</v>
      </c>
      <c r="U7">
        <v>14.3770491803279</v>
      </c>
      <c r="V7">
        <v>12.1967213114754</v>
      </c>
      <c r="W7">
        <v>11.459016393442599</v>
      </c>
      <c r="X7">
        <v>11.032786885245899</v>
      </c>
      <c r="Y7">
        <v>10.393442622950801</v>
      </c>
      <c r="Z7">
        <v>9.34426229508197</v>
      </c>
      <c r="AA7">
        <v>10.8032786885246</v>
      </c>
      <c r="AB7">
        <v>8.7540983606557408</v>
      </c>
      <c r="AC7">
        <v>9.7213114754098395</v>
      </c>
      <c r="AD7">
        <v>8.1311475409836103</v>
      </c>
      <c r="AE7">
        <v>8.0819672131147602</v>
      </c>
      <c r="AF7">
        <v>8.6065573770491799</v>
      </c>
      <c r="AG7">
        <v>9.0491803278688501</v>
      </c>
      <c r="AH7">
        <v>7.7377049180327901</v>
      </c>
      <c r="AI7">
        <v>7.9508196721311499</v>
      </c>
      <c r="AJ7">
        <v>8.1311475409836103</v>
      </c>
      <c r="AK7">
        <v>7.8688524590163897</v>
      </c>
      <c r="AL7">
        <v>7.9016393442622999</v>
      </c>
      <c r="AM7">
        <v>6.3934426229508201</v>
      </c>
      <c r="AN7">
        <v>7.8688524590163897</v>
      </c>
      <c r="AO7">
        <v>8.1147540983606596</v>
      </c>
      <c r="AP7">
        <v>7.3934426229508201</v>
      </c>
      <c r="AQ7">
        <v>7.4098360655737698</v>
      </c>
      <c r="AR7">
        <v>6.9836065573770503</v>
      </c>
      <c r="AS7">
        <v>7.29508196721312</v>
      </c>
      <c r="AT7">
        <v>7.3770491803278704</v>
      </c>
      <c r="AU7">
        <v>7.0983606557377099</v>
      </c>
      <c r="AV7">
        <v>7.2786885245901596</v>
      </c>
      <c r="AW7">
        <v>8.2622950819672099</v>
      </c>
      <c r="AX7">
        <v>7.6065573770491799</v>
      </c>
      <c r="AY7">
        <v>6.1147540983606596</v>
      </c>
    </row>
    <row r="8" spans="1:58" x14ac:dyDescent="0.25">
      <c r="A8">
        <v>6</v>
      </c>
      <c r="B8">
        <v>25.081967213114801</v>
      </c>
      <c r="C8">
        <v>29.0491803278689</v>
      </c>
      <c r="D8">
        <v>28.934426229508201</v>
      </c>
      <c r="E8">
        <v>37.836065573770497</v>
      </c>
      <c r="F8">
        <v>35.0983606557377</v>
      </c>
      <c r="G8">
        <v>35.180327868852501</v>
      </c>
      <c r="H8">
        <v>30.606557377049199</v>
      </c>
      <c r="I8">
        <v>32.770491803278702</v>
      </c>
      <c r="J8">
        <v>32.868852459016402</v>
      </c>
      <c r="K8">
        <v>38.885245901639301</v>
      </c>
      <c r="L8">
        <v>34.245901639344297</v>
      </c>
      <c r="M8">
        <v>37.131147540983598</v>
      </c>
      <c r="N8">
        <v>34.885245901639301</v>
      </c>
      <c r="O8">
        <v>28.8032786885246</v>
      </c>
      <c r="P8">
        <v>29.393442622950801</v>
      </c>
      <c r="Q8">
        <v>28.393442622950801</v>
      </c>
      <c r="R8">
        <v>23.836065573770501</v>
      </c>
      <c r="S8">
        <v>22.377049180327901</v>
      </c>
      <c r="T8">
        <v>20.524590163934398</v>
      </c>
      <c r="U8">
        <v>26.606557377049199</v>
      </c>
      <c r="V8">
        <v>19.163934426229499</v>
      </c>
      <c r="W8">
        <v>20.327868852459002</v>
      </c>
      <c r="X8">
        <v>18.573770491803302</v>
      </c>
      <c r="Y8">
        <v>16.934426229508201</v>
      </c>
      <c r="Z8">
        <v>15.5245901639344</v>
      </c>
      <c r="AA8">
        <v>14.967213114754101</v>
      </c>
      <c r="AB8">
        <v>13.5737704918033</v>
      </c>
      <c r="AC8">
        <v>13.327868852459</v>
      </c>
      <c r="AD8">
        <v>10.672131147541</v>
      </c>
      <c r="AE8">
        <v>10.032786885245899</v>
      </c>
      <c r="AF8">
        <v>9.8360655737704903</v>
      </c>
      <c r="AG8">
        <v>10.3770491803279</v>
      </c>
      <c r="AH8">
        <v>10.180327868852499</v>
      </c>
      <c r="AI8">
        <v>10.311475409836101</v>
      </c>
      <c r="AJ8">
        <v>9.9180327868852505</v>
      </c>
      <c r="AK8">
        <v>8.9508196721311499</v>
      </c>
      <c r="AL8">
        <v>6.4426229508196702</v>
      </c>
      <c r="AM8">
        <v>8.5901639344262293</v>
      </c>
      <c r="AN8">
        <v>7.9180327868852496</v>
      </c>
      <c r="AO8">
        <v>8.5737704918032804</v>
      </c>
      <c r="AP8">
        <v>7.49180327868853</v>
      </c>
      <c r="AQ8">
        <v>7.7868852459016402</v>
      </c>
      <c r="AR8">
        <v>6.9508196721311499</v>
      </c>
      <c r="AS8">
        <v>6.3770491803278704</v>
      </c>
      <c r="AT8">
        <v>7.8032786885245899</v>
      </c>
      <c r="AU8">
        <v>6.5737704918032804</v>
      </c>
      <c r="AV8">
        <v>8.0491803278688501</v>
      </c>
      <c r="AW8">
        <v>7.7704918032786896</v>
      </c>
      <c r="AX8">
        <v>7.2131147540983598</v>
      </c>
      <c r="AY8">
        <v>6.3114754098360697</v>
      </c>
      <c r="AZ8">
        <v>7.2786885245901596</v>
      </c>
      <c r="BA8">
        <v>6.1803278688524603</v>
      </c>
      <c r="BB8">
        <v>6.0491803278688501</v>
      </c>
      <c r="BC8">
        <v>7.49180327868853</v>
      </c>
      <c r="BD8">
        <v>7.2786885245901596</v>
      </c>
      <c r="BE8">
        <v>8.3934426229508201</v>
      </c>
      <c r="BF8">
        <v>7.2131147540983598</v>
      </c>
    </row>
    <row r="9" spans="1:58" x14ac:dyDescent="0.25">
      <c r="A9">
        <v>7</v>
      </c>
      <c r="B9">
        <v>29.655737704918</v>
      </c>
      <c r="C9">
        <v>25.573770491803302</v>
      </c>
      <c r="D9">
        <v>29.131147540983601</v>
      </c>
      <c r="E9">
        <v>27.180327868852501</v>
      </c>
      <c r="F9">
        <v>31.2459016393443</v>
      </c>
      <c r="G9">
        <v>25.7540983606557</v>
      </c>
      <c r="H9">
        <v>26.131147540983601</v>
      </c>
      <c r="I9">
        <v>25.393442622950801</v>
      </c>
      <c r="J9">
        <v>25.918032786885199</v>
      </c>
      <c r="K9">
        <v>23.180327868852501</v>
      </c>
      <c r="L9">
        <v>20.770491803278698</v>
      </c>
      <c r="M9">
        <v>23.606557377049199</v>
      </c>
      <c r="N9">
        <v>21.655737704918</v>
      </c>
      <c r="O9">
        <v>18.836065573770501</v>
      </c>
      <c r="P9">
        <v>18.7049180327869</v>
      </c>
      <c r="Q9">
        <v>18.278688524590201</v>
      </c>
      <c r="R9">
        <v>15.393442622950801</v>
      </c>
      <c r="S9">
        <v>15.6229508196721</v>
      </c>
      <c r="T9">
        <v>13.4426229508197</v>
      </c>
      <c r="U9">
        <v>14.0491803278689</v>
      </c>
      <c r="V9">
        <v>13.327868852459</v>
      </c>
      <c r="W9">
        <v>13.213114754098401</v>
      </c>
      <c r="X9">
        <v>11.8852459016393</v>
      </c>
      <c r="Y9">
        <v>11.327868852459</v>
      </c>
      <c r="Z9">
        <v>10.8852459016393</v>
      </c>
      <c r="AA9">
        <v>10.311475409836101</v>
      </c>
      <c r="AB9">
        <v>10.393442622950801</v>
      </c>
      <c r="AC9">
        <v>9.5737704918032804</v>
      </c>
      <c r="AD9">
        <v>7.9672131147540997</v>
      </c>
      <c r="AE9">
        <v>9.3278688524590194</v>
      </c>
      <c r="AF9">
        <v>7.85245901639344</v>
      </c>
      <c r="AG9">
        <v>8.6885245901639401</v>
      </c>
      <c r="AH9">
        <v>7.85245901639344</v>
      </c>
      <c r="AI9">
        <v>7.7213114754098404</v>
      </c>
      <c r="AJ9">
        <v>7.2786885245901596</v>
      </c>
      <c r="AK9">
        <v>7.7049180327868898</v>
      </c>
      <c r="AL9">
        <v>7.8360655737704903</v>
      </c>
      <c r="AM9">
        <v>8.2786885245901605</v>
      </c>
      <c r="AN9">
        <v>7.0491803278688501</v>
      </c>
      <c r="AO9">
        <v>6.2295081967213104</v>
      </c>
      <c r="AP9">
        <v>6.9672131147540997</v>
      </c>
      <c r="AQ9">
        <v>6.65573770491803</v>
      </c>
      <c r="AR9">
        <v>7.6229508196721296</v>
      </c>
      <c r="AS9">
        <v>7.3114754098360697</v>
      </c>
      <c r="AT9">
        <v>6.5901639344262302</v>
      </c>
      <c r="AU9">
        <v>6.4754098360655696</v>
      </c>
      <c r="AV9">
        <v>7.0327868852459003</v>
      </c>
      <c r="AW9">
        <v>7</v>
      </c>
      <c r="AX9">
        <v>6.5245901639344304</v>
      </c>
      <c r="AY9">
        <v>6.8032786885245899</v>
      </c>
      <c r="AZ9">
        <v>6.9180327868852496</v>
      </c>
      <c r="BA9">
        <v>7.0655737704917998</v>
      </c>
      <c r="BB9">
        <v>7.0655737704917998</v>
      </c>
      <c r="BC9">
        <v>6.3934426229508201</v>
      </c>
      <c r="BD9">
        <v>5.5737704918032804</v>
      </c>
    </row>
    <row r="10" spans="1:58" x14ac:dyDescent="0.25">
      <c r="A10">
        <v>8</v>
      </c>
      <c r="B10">
        <v>24.475409836065602</v>
      </c>
      <c r="C10">
        <v>35.573770491803302</v>
      </c>
      <c r="D10">
        <v>39.786885245901601</v>
      </c>
      <c r="E10">
        <v>36.491803278688501</v>
      </c>
      <c r="F10">
        <v>37.442622950819697</v>
      </c>
      <c r="G10">
        <v>33.442622950819697</v>
      </c>
      <c r="H10">
        <v>33.229508196721298</v>
      </c>
      <c r="I10">
        <v>32.819672131147499</v>
      </c>
      <c r="J10">
        <v>29.163934426229499</v>
      </c>
      <c r="K10">
        <v>31.737704918032801</v>
      </c>
      <c r="L10">
        <v>29.770491803278698</v>
      </c>
      <c r="M10">
        <v>27.393442622950801</v>
      </c>
      <c r="N10">
        <v>27.770491803278698</v>
      </c>
      <c r="O10">
        <v>26.672131147540998</v>
      </c>
      <c r="P10">
        <v>26.393442622950801</v>
      </c>
      <c r="Q10">
        <v>24.836065573770501</v>
      </c>
      <c r="R10">
        <v>22.524590163934398</v>
      </c>
      <c r="S10">
        <v>22.721311475409799</v>
      </c>
      <c r="T10">
        <v>20.278688524590201</v>
      </c>
      <c r="U10">
        <v>18.7049180327869</v>
      </c>
      <c r="V10">
        <v>15.4754098360656</v>
      </c>
      <c r="W10">
        <v>16.426229508196698</v>
      </c>
      <c r="X10">
        <v>14.8852459016393</v>
      </c>
      <c r="Y10">
        <v>14.1311475409836</v>
      </c>
      <c r="Z10">
        <v>14.5737704918033</v>
      </c>
      <c r="AA10">
        <v>12.655737704918</v>
      </c>
      <c r="AB10">
        <v>12.0491803278689</v>
      </c>
      <c r="AC10">
        <v>12.9016393442623</v>
      </c>
      <c r="AD10">
        <v>11.4754098360656</v>
      </c>
      <c r="AE10">
        <v>11.8852459016393</v>
      </c>
      <c r="AF10">
        <v>11.9016393442623</v>
      </c>
      <c r="AG10">
        <v>10.9508196721311</v>
      </c>
      <c r="AH10">
        <v>9.6065573770491799</v>
      </c>
      <c r="AI10">
        <v>9.4754098360655696</v>
      </c>
      <c r="AJ10">
        <v>10.1311475409836</v>
      </c>
      <c r="AK10">
        <v>10.409836065573799</v>
      </c>
      <c r="AL10">
        <v>10.1475409836066</v>
      </c>
      <c r="AM10">
        <v>10.590163934426201</v>
      </c>
      <c r="AN10">
        <v>10.180327868852499</v>
      </c>
      <c r="AO10">
        <v>10.344262295082</v>
      </c>
      <c r="AP10">
        <v>11</v>
      </c>
      <c r="AQ10">
        <v>10.4754098360656</v>
      </c>
      <c r="AR10">
        <v>10.032786885245899</v>
      </c>
      <c r="AS10">
        <v>9.8196721311475397</v>
      </c>
      <c r="AT10">
        <v>9.1803278688524603</v>
      </c>
      <c r="AU10">
        <v>9.5573770491803298</v>
      </c>
      <c r="AV10">
        <v>9</v>
      </c>
      <c r="AW10">
        <v>9.8688524590163897</v>
      </c>
      <c r="AX10">
        <v>8.9508196721311499</v>
      </c>
      <c r="AY10">
        <v>9.1803278688524603</v>
      </c>
      <c r="AZ10">
        <v>5.9016393442622999</v>
      </c>
      <c r="BA10">
        <v>5.5245901639344304</v>
      </c>
    </row>
    <row r="11" spans="1:58" x14ac:dyDescent="0.25">
      <c r="A11">
        <v>9</v>
      </c>
      <c r="B11">
        <v>21.737704918032801</v>
      </c>
      <c r="C11">
        <v>22.770491803278698</v>
      </c>
      <c r="D11">
        <v>25</v>
      </c>
      <c r="E11">
        <v>23.868852459016399</v>
      </c>
      <c r="F11">
        <v>23.032786885245901</v>
      </c>
      <c r="G11">
        <v>24.262295081967199</v>
      </c>
      <c r="H11">
        <v>23.606557377049199</v>
      </c>
      <c r="I11">
        <v>21.836065573770501</v>
      </c>
      <c r="J11">
        <v>24.065573770491799</v>
      </c>
      <c r="K11">
        <v>20.409836065573799</v>
      </c>
      <c r="L11">
        <v>22.967213114754099</v>
      </c>
      <c r="M11">
        <v>20.0491803278689</v>
      </c>
      <c r="N11">
        <v>21.868852459016399</v>
      </c>
      <c r="O11">
        <v>18.311475409836099</v>
      </c>
      <c r="P11">
        <v>20.065573770491799</v>
      </c>
      <c r="Q11">
        <v>17.885245901639301</v>
      </c>
      <c r="R11">
        <v>16.655737704918</v>
      </c>
      <c r="S11">
        <v>15.819672131147501</v>
      </c>
      <c r="T11">
        <v>14.5245901639344</v>
      </c>
      <c r="U11">
        <v>13.8524590163934</v>
      </c>
      <c r="V11">
        <v>12.655737704918</v>
      </c>
      <c r="W11">
        <v>13.213114754098401</v>
      </c>
      <c r="X11">
        <v>11.327868852459</v>
      </c>
      <c r="Y11">
        <v>11.459016393442599</v>
      </c>
      <c r="Z11">
        <v>10.7049180327869</v>
      </c>
      <c r="AA11">
        <v>9.9508196721311499</v>
      </c>
      <c r="AB11">
        <v>10.032786885245899</v>
      </c>
      <c r="AC11">
        <v>9.2786885245901605</v>
      </c>
      <c r="AD11">
        <v>9.6721311475409806</v>
      </c>
      <c r="AE11">
        <v>8.4754098360655696</v>
      </c>
      <c r="AF11">
        <v>7.85245901639344</v>
      </c>
      <c r="AG11">
        <v>8.34426229508197</v>
      </c>
      <c r="AH11">
        <v>7.85245901639344</v>
      </c>
      <c r="AI11">
        <v>8.0163934426229506</v>
      </c>
      <c r="AJ11">
        <v>7.9672131147540997</v>
      </c>
      <c r="AK11">
        <v>7.6229508196721296</v>
      </c>
      <c r="AL11">
        <v>7.6393442622950802</v>
      </c>
      <c r="AM11">
        <v>6.2459016393442601</v>
      </c>
      <c r="AN11">
        <v>7.9672131147540997</v>
      </c>
      <c r="AO11">
        <v>7.6885245901639401</v>
      </c>
      <c r="AP11">
        <v>7.0491803278688501</v>
      </c>
      <c r="AQ11">
        <v>7.0491803278688501</v>
      </c>
      <c r="AR11">
        <v>7.4262295081967196</v>
      </c>
      <c r="AS11">
        <v>6.65573770491803</v>
      </c>
      <c r="AT11">
        <v>6.3278688524590203</v>
      </c>
      <c r="AU11">
        <v>7.6885245901639401</v>
      </c>
      <c r="AV11">
        <v>7.5409836065573801</v>
      </c>
      <c r="AW11">
        <v>7.0983606557377099</v>
      </c>
      <c r="AX11">
        <v>6.5081967213114797</v>
      </c>
      <c r="AY11">
        <v>6.4590163934426199</v>
      </c>
      <c r="AZ11">
        <v>5.6229508196721296</v>
      </c>
      <c r="BA11">
        <v>4.7049180327868898</v>
      </c>
    </row>
    <row r="12" spans="1:58" x14ac:dyDescent="0.25">
      <c r="A12">
        <v>10</v>
      </c>
      <c r="B12">
        <v>25.459016393442599</v>
      </c>
      <c r="C12">
        <v>27.7540983606557</v>
      </c>
      <c r="D12">
        <v>32.229508196721298</v>
      </c>
      <c r="E12">
        <v>30.590163934426201</v>
      </c>
      <c r="F12">
        <v>30.459016393442599</v>
      </c>
      <c r="G12">
        <v>30.1967213114754</v>
      </c>
      <c r="H12">
        <v>31.918032786885199</v>
      </c>
      <c r="I12">
        <v>32.918032786885298</v>
      </c>
      <c r="J12">
        <v>33.950819672131097</v>
      </c>
      <c r="K12">
        <v>31.573770491803302</v>
      </c>
      <c r="L12">
        <v>30.032786885245901</v>
      </c>
      <c r="M12">
        <v>27.426229508196698</v>
      </c>
      <c r="N12">
        <v>24.836065573770501</v>
      </c>
      <c r="O12">
        <v>24.213114754098399</v>
      </c>
      <c r="P12">
        <v>25.819672131147499</v>
      </c>
      <c r="Q12">
        <v>19.524590163934398</v>
      </c>
      <c r="R12">
        <v>19.5573770491803</v>
      </c>
      <c r="S12">
        <v>19.9016393442623</v>
      </c>
      <c r="T12">
        <v>18.836065573770501</v>
      </c>
      <c r="U12">
        <v>17.1967213114754</v>
      </c>
      <c r="V12">
        <v>15.311475409836101</v>
      </c>
      <c r="W12">
        <v>13.639344262295101</v>
      </c>
      <c r="X12">
        <v>14.672131147541</v>
      </c>
      <c r="Y12">
        <v>12.8524590163934</v>
      </c>
      <c r="Z12">
        <v>12.180327868852499</v>
      </c>
      <c r="AA12">
        <v>12.0491803278689</v>
      </c>
      <c r="AB12">
        <v>12.7049180327869</v>
      </c>
      <c r="AC12">
        <v>11.327868852459</v>
      </c>
      <c r="AD12">
        <v>10.344262295082</v>
      </c>
      <c r="AE12">
        <v>10.1967213114754</v>
      </c>
      <c r="AF12">
        <v>10.7704918032787</v>
      </c>
      <c r="AG12">
        <v>8.8524590163934391</v>
      </c>
      <c r="AH12">
        <v>9.1475409836065609</v>
      </c>
      <c r="AI12">
        <v>9.8524590163934391</v>
      </c>
      <c r="AJ12">
        <v>9.1147540983606596</v>
      </c>
      <c r="AK12">
        <v>8.8032786885245908</v>
      </c>
      <c r="AL12">
        <v>8.4098360655737707</v>
      </c>
      <c r="AM12">
        <v>8.65573770491803</v>
      </c>
      <c r="AN12">
        <v>9.0491803278688501</v>
      </c>
      <c r="AO12">
        <v>9.34426229508197</v>
      </c>
      <c r="AP12">
        <v>6.29508196721312</v>
      </c>
      <c r="AQ12">
        <v>7.3278688524590203</v>
      </c>
      <c r="AR12">
        <v>7.65573770491803</v>
      </c>
      <c r="AS12">
        <v>8.9344262295081993</v>
      </c>
      <c r="AT12">
        <v>7.8360655737704903</v>
      </c>
      <c r="AU12">
        <v>7.8032786885245899</v>
      </c>
      <c r="AV12">
        <v>8.1147540983606596</v>
      </c>
      <c r="AW12">
        <v>8.3114754098360706</v>
      </c>
      <c r="AX12">
        <v>8</v>
      </c>
      <c r="AY12">
        <v>7.9508196721311499</v>
      </c>
      <c r="AZ12">
        <v>8.2622950819672099</v>
      </c>
      <c r="BA12">
        <v>7.8688524590163897</v>
      </c>
      <c r="BB12">
        <v>7.2786885245901596</v>
      </c>
      <c r="BC12">
        <v>8.4918032786885203</v>
      </c>
      <c r="BD12">
        <v>7.6065573770491799</v>
      </c>
      <c r="BE12">
        <v>6.9672131147540997</v>
      </c>
      <c r="BF12">
        <v>5.7213114754098404</v>
      </c>
    </row>
    <row r="13" spans="1:58" x14ac:dyDescent="0.25">
      <c r="A13">
        <v>11</v>
      </c>
      <c r="B13">
        <v>52.540983606557397</v>
      </c>
      <c r="C13">
        <v>52.459016393442603</v>
      </c>
      <c r="D13">
        <v>53.327868852458998</v>
      </c>
      <c r="E13">
        <v>48.934426229508198</v>
      </c>
      <c r="F13">
        <v>45.344262295081997</v>
      </c>
      <c r="G13">
        <v>41.081967213114801</v>
      </c>
      <c r="H13">
        <v>39.622950819672099</v>
      </c>
      <c r="I13">
        <v>34.8032786885246</v>
      </c>
      <c r="J13">
        <v>34.9016393442623</v>
      </c>
      <c r="K13">
        <v>31.983606557377001</v>
      </c>
      <c r="L13">
        <v>29.377049180327901</v>
      </c>
      <c r="M13">
        <v>26.8032786885246</v>
      </c>
      <c r="N13">
        <v>25.639344262295101</v>
      </c>
      <c r="O13">
        <v>25.688524590163901</v>
      </c>
      <c r="P13">
        <v>22.180327868852501</v>
      </c>
      <c r="Q13">
        <v>22.1475409836066</v>
      </c>
      <c r="R13">
        <v>19.540983606557401</v>
      </c>
      <c r="S13">
        <v>18.770491803278698</v>
      </c>
      <c r="T13">
        <v>18.163934426229499</v>
      </c>
      <c r="U13">
        <v>16.885245901639301</v>
      </c>
      <c r="V13">
        <v>15.819672131147501</v>
      </c>
      <c r="W13">
        <v>14.983606557377099</v>
      </c>
      <c r="X13">
        <v>13.688524590163899</v>
      </c>
      <c r="Y13">
        <v>13.819672131147501</v>
      </c>
      <c r="Z13">
        <v>12.344262295082</v>
      </c>
      <c r="AA13">
        <v>12.0983606557377</v>
      </c>
      <c r="AB13">
        <v>11.5737704918033</v>
      </c>
      <c r="AC13">
        <v>11.4426229508197</v>
      </c>
      <c r="AD13">
        <v>10.590163934426201</v>
      </c>
      <c r="AE13">
        <v>10.836065573770499</v>
      </c>
      <c r="AF13">
        <v>10.672131147541</v>
      </c>
      <c r="AG13">
        <v>9.6885245901639401</v>
      </c>
      <c r="AH13">
        <v>9.3606557377049207</v>
      </c>
      <c r="AI13">
        <v>10.0491803278689</v>
      </c>
      <c r="AJ13">
        <v>9.7049180327868907</v>
      </c>
      <c r="AK13">
        <v>8.7868852459016402</v>
      </c>
      <c r="AL13">
        <v>8.7868852459016402</v>
      </c>
      <c r="AM13">
        <v>8.6229508196721305</v>
      </c>
      <c r="AN13">
        <v>8.7868852459016402</v>
      </c>
      <c r="AO13">
        <v>8.5901639344262293</v>
      </c>
      <c r="AP13">
        <v>8.5245901639344304</v>
      </c>
      <c r="AQ13">
        <v>5.2131147540983598</v>
      </c>
    </row>
    <row r="14" spans="1:58" x14ac:dyDescent="0.25">
      <c r="A14">
        <v>12</v>
      </c>
      <c r="B14">
        <v>45.131147540983598</v>
      </c>
      <c r="C14">
        <v>51.147540983606604</v>
      </c>
      <c r="D14">
        <v>54.8032786885246</v>
      </c>
      <c r="E14">
        <v>49.213114754098399</v>
      </c>
      <c r="F14">
        <v>43.688524590163901</v>
      </c>
      <c r="G14">
        <v>46.426229508196698</v>
      </c>
      <c r="H14">
        <v>39.442622950819697</v>
      </c>
      <c r="I14">
        <v>34.9016393442623</v>
      </c>
      <c r="J14">
        <v>31.0491803278689</v>
      </c>
      <c r="K14">
        <v>32.360655737704903</v>
      </c>
      <c r="L14">
        <v>28.934426229508201</v>
      </c>
      <c r="M14">
        <v>27.459016393442599</v>
      </c>
      <c r="N14">
        <v>24.327868852459002</v>
      </c>
      <c r="O14">
        <v>23.1475409836066</v>
      </c>
      <c r="P14">
        <v>21.409836065573799</v>
      </c>
      <c r="Q14">
        <v>19.7049180327869</v>
      </c>
      <c r="R14">
        <v>17.491803278688501</v>
      </c>
      <c r="S14">
        <v>17.114754098360699</v>
      </c>
      <c r="T14">
        <v>15.065573770491801</v>
      </c>
      <c r="U14">
        <v>15.163934426229501</v>
      </c>
      <c r="V14">
        <v>14.1311475409836</v>
      </c>
      <c r="W14">
        <v>12.7540983606557</v>
      </c>
      <c r="X14">
        <v>13.032786885245899</v>
      </c>
      <c r="Y14">
        <v>13.0491803278689</v>
      </c>
      <c r="Z14">
        <v>10.639344262295101</v>
      </c>
      <c r="AA14">
        <v>10.786885245901599</v>
      </c>
      <c r="AB14">
        <v>11.327868852459</v>
      </c>
      <c r="AC14">
        <v>9.8196721311475397</v>
      </c>
      <c r="AD14">
        <v>10.1147540983607</v>
      </c>
      <c r="AE14">
        <v>9.9672131147541005</v>
      </c>
      <c r="AF14">
        <v>8.7868852459016402</v>
      </c>
      <c r="AG14">
        <v>8.9836065573770494</v>
      </c>
      <c r="AH14">
        <v>9.4918032786885203</v>
      </c>
      <c r="AI14">
        <v>9.0327868852458995</v>
      </c>
      <c r="AJ14">
        <v>9.0327868852458995</v>
      </c>
      <c r="AK14">
        <v>8.0819672131147602</v>
      </c>
      <c r="AL14">
        <v>8.3606557377049207</v>
      </c>
      <c r="AM14">
        <v>8.3934426229508201</v>
      </c>
      <c r="AN14">
        <v>8.4590163934426208</v>
      </c>
      <c r="AO14">
        <v>8.1147540983606596</v>
      </c>
      <c r="AP14">
        <v>8.7213114754098395</v>
      </c>
      <c r="AQ14">
        <v>7.7540983606557399</v>
      </c>
      <c r="AR14">
        <v>8.0983606557377108</v>
      </c>
      <c r="AS14">
        <v>8.65573770491803</v>
      </c>
    </row>
    <row r="15" spans="1:58" x14ac:dyDescent="0.25">
      <c r="A15">
        <v>13</v>
      </c>
      <c r="B15">
        <v>27.967213114754099</v>
      </c>
      <c r="C15">
        <v>37.393442622950801</v>
      </c>
      <c r="D15">
        <v>36.163934426229503</v>
      </c>
      <c r="E15">
        <v>38.180327868852501</v>
      </c>
      <c r="F15">
        <v>39.262295081967203</v>
      </c>
      <c r="G15">
        <v>31.786885245901601</v>
      </c>
      <c r="H15">
        <v>31.4426229508197</v>
      </c>
      <c r="I15">
        <v>32.065573770491802</v>
      </c>
      <c r="J15">
        <v>26.918032786885199</v>
      </c>
      <c r="K15">
        <v>26.573770491803302</v>
      </c>
      <c r="L15">
        <v>22.032786885245901</v>
      </c>
      <c r="M15">
        <v>21.1475409836066</v>
      </c>
      <c r="N15">
        <v>21.377049180327901</v>
      </c>
      <c r="O15">
        <v>19.4426229508197</v>
      </c>
      <c r="P15">
        <v>18.0983606557377</v>
      </c>
      <c r="Q15">
        <v>15.8524590163934</v>
      </c>
      <c r="R15">
        <v>15.016393442623</v>
      </c>
      <c r="S15">
        <v>14.1967213114754</v>
      </c>
      <c r="T15">
        <v>13</v>
      </c>
      <c r="U15">
        <v>12.508196721311499</v>
      </c>
      <c r="V15">
        <v>11.983606557377099</v>
      </c>
      <c r="W15">
        <v>11</v>
      </c>
      <c r="X15">
        <v>10.5573770491803</v>
      </c>
      <c r="Y15">
        <v>9.6721311475409806</v>
      </c>
      <c r="Z15">
        <v>9.3278688524590194</v>
      </c>
      <c r="AA15">
        <v>8.6229508196721305</v>
      </c>
      <c r="AB15">
        <v>9.0491803278688501</v>
      </c>
      <c r="AC15">
        <v>7.2459016393442601</v>
      </c>
      <c r="AD15">
        <v>7.7213114754098404</v>
      </c>
      <c r="AE15">
        <v>7.9016393442622999</v>
      </c>
      <c r="AF15">
        <v>7.7049180327868898</v>
      </c>
      <c r="AG15">
        <v>7.1147540983606596</v>
      </c>
      <c r="AH15">
        <v>7</v>
      </c>
      <c r="AI15">
        <v>6.5573770491803298</v>
      </c>
      <c r="AJ15">
        <v>6.3770491803278704</v>
      </c>
      <c r="AK15">
        <v>6.2295081967213104</v>
      </c>
      <c r="AL15">
        <v>5.9672131147540997</v>
      </c>
      <c r="AM15">
        <v>5.3770491803278704</v>
      </c>
      <c r="AN15">
        <v>5.7540983606557399</v>
      </c>
      <c r="AO15">
        <v>5.7377049180327901</v>
      </c>
      <c r="AP15">
        <v>5.5245901639344304</v>
      </c>
      <c r="AQ15">
        <v>5.1639344262295097</v>
      </c>
      <c r="AR15">
        <v>5.4426229508196702</v>
      </c>
    </row>
    <row r="16" spans="1:58" x14ac:dyDescent="0.25">
      <c r="A16">
        <v>14</v>
      </c>
      <c r="B16">
        <v>31.032786885245901</v>
      </c>
      <c r="C16">
        <v>36.770491803278702</v>
      </c>
      <c r="D16">
        <v>36.622950819672099</v>
      </c>
      <c r="E16">
        <v>40.606557377049199</v>
      </c>
      <c r="F16">
        <v>34.688524590163901</v>
      </c>
      <c r="G16">
        <v>35.0983606557377</v>
      </c>
      <c r="H16">
        <v>29.655737704918</v>
      </c>
      <c r="I16">
        <v>22.8524590163934</v>
      </c>
      <c r="J16">
        <v>23.983606557377001</v>
      </c>
      <c r="K16">
        <v>21.1475409836066</v>
      </c>
      <c r="L16">
        <v>20.131147540983601</v>
      </c>
      <c r="M16">
        <v>19.721311475409799</v>
      </c>
      <c r="N16">
        <v>15.639344262295101</v>
      </c>
      <c r="O16">
        <v>14.967213114754101</v>
      </c>
      <c r="P16">
        <v>13.0491803278689</v>
      </c>
      <c r="Q16">
        <v>12.7704918032787</v>
      </c>
      <c r="R16">
        <v>11.9016393442623</v>
      </c>
      <c r="S16">
        <v>11.1147540983607</v>
      </c>
      <c r="T16">
        <v>10.5573770491803</v>
      </c>
      <c r="U16">
        <v>10.262295081967199</v>
      </c>
      <c r="V16">
        <v>9.2786885245901605</v>
      </c>
      <c r="W16">
        <v>8.5245901639344304</v>
      </c>
      <c r="X16">
        <v>7.6885245901639401</v>
      </c>
      <c r="Y16">
        <v>7.9836065573770503</v>
      </c>
      <c r="Z16">
        <v>6.85245901639344</v>
      </c>
      <c r="AA16">
        <v>6.7704918032786896</v>
      </c>
      <c r="AB16">
        <v>6.6229508196721296</v>
      </c>
      <c r="AC16">
        <v>6.1639344262295097</v>
      </c>
      <c r="AD16">
        <v>5.9836065573770503</v>
      </c>
      <c r="AE16">
        <v>5.8196721311475397</v>
      </c>
      <c r="AF16">
        <v>5.5081967213114797</v>
      </c>
      <c r="AG16">
        <v>5.9344262295082002</v>
      </c>
      <c r="AH16">
        <v>5.5245901639344304</v>
      </c>
      <c r="AI16">
        <v>5.29508196721312</v>
      </c>
      <c r="AJ16">
        <v>5.5409836065573801</v>
      </c>
      <c r="AK16">
        <v>5.3770491803278704</v>
      </c>
      <c r="AL16">
        <v>4.6393442622950802</v>
      </c>
      <c r="AM16">
        <v>4.6721311475409797</v>
      </c>
      <c r="AN16">
        <v>4.6885245901639401</v>
      </c>
      <c r="AO16">
        <v>5</v>
      </c>
      <c r="AP16">
        <v>5.2622950819672099</v>
      </c>
      <c r="AQ16">
        <v>5.1803278688524603</v>
      </c>
      <c r="AR16">
        <v>4.4426229508196702</v>
      </c>
      <c r="AS16">
        <v>4.6393442622950802</v>
      </c>
      <c r="AT16">
        <v>5.49180327868853</v>
      </c>
      <c r="AU16">
        <v>4.1639344262295097</v>
      </c>
    </row>
    <row r="17" spans="1:58" x14ac:dyDescent="0.25">
      <c r="A17">
        <v>15</v>
      </c>
      <c r="B17">
        <v>35.442622950819697</v>
      </c>
      <c r="C17">
        <v>39.311475409836099</v>
      </c>
      <c r="D17">
        <v>36.606557377049199</v>
      </c>
      <c r="E17">
        <v>35.131147540983598</v>
      </c>
      <c r="F17">
        <v>31.065573770491799</v>
      </c>
      <c r="G17">
        <v>31.0491803278689</v>
      </c>
      <c r="H17">
        <v>30.2950819672131</v>
      </c>
      <c r="I17">
        <v>26.459016393442599</v>
      </c>
      <c r="J17">
        <v>25.524590163934398</v>
      </c>
      <c r="K17">
        <v>22.573770491803302</v>
      </c>
      <c r="L17">
        <v>23.590163934426201</v>
      </c>
      <c r="M17">
        <v>19.9016393442623</v>
      </c>
      <c r="N17">
        <v>19.491803278688501</v>
      </c>
      <c r="O17">
        <v>18.229508196721302</v>
      </c>
      <c r="P17">
        <v>17.4426229508197</v>
      </c>
      <c r="Q17">
        <v>15.065573770491801</v>
      </c>
      <c r="R17">
        <v>14.344262295082</v>
      </c>
      <c r="S17">
        <v>13.606557377049199</v>
      </c>
      <c r="T17">
        <v>13.360655737704899</v>
      </c>
      <c r="U17">
        <v>12.655737704918</v>
      </c>
      <c r="V17">
        <v>12.0983606557377</v>
      </c>
      <c r="W17">
        <v>12.1147540983607</v>
      </c>
      <c r="X17">
        <v>10.9508196721311</v>
      </c>
      <c r="Y17">
        <v>11.1967213114754</v>
      </c>
      <c r="Z17">
        <v>10.213114754098401</v>
      </c>
      <c r="AA17">
        <v>9.6393442622950793</v>
      </c>
      <c r="AB17">
        <v>9.8524590163934391</v>
      </c>
      <c r="AC17">
        <v>8.7868852459016402</v>
      </c>
      <c r="AD17">
        <v>9.2459016393442592</v>
      </c>
      <c r="AE17">
        <v>8.9508196721311499</v>
      </c>
      <c r="AF17">
        <v>9.0327868852458995</v>
      </c>
      <c r="AG17">
        <v>8.4918032786885203</v>
      </c>
      <c r="AH17">
        <v>8.4754098360655696</v>
      </c>
      <c r="AI17">
        <v>8.29508196721312</v>
      </c>
      <c r="AJ17">
        <v>7.9180327868852496</v>
      </c>
      <c r="AK17">
        <v>8.0327868852458995</v>
      </c>
      <c r="AL17">
        <v>6.9180327868852496</v>
      </c>
      <c r="AM17">
        <v>7.3770491803278704</v>
      </c>
      <c r="AN17">
        <v>7.0327868852459003</v>
      </c>
      <c r="AO17">
        <v>6.5409836065573801</v>
      </c>
      <c r="AP17">
        <v>6.4590163934426199</v>
      </c>
      <c r="AQ17">
        <v>6.8196721311475397</v>
      </c>
    </row>
    <row r="18" spans="1:58" x14ac:dyDescent="0.25">
      <c r="A18">
        <v>16</v>
      </c>
      <c r="B18">
        <v>40</v>
      </c>
      <c r="C18">
        <v>39.360655737704903</v>
      </c>
      <c r="D18">
        <v>42.311475409836099</v>
      </c>
      <c r="E18">
        <v>40.950819672131097</v>
      </c>
      <c r="F18">
        <v>37.426229508196698</v>
      </c>
      <c r="G18">
        <v>37.016393442622999</v>
      </c>
      <c r="H18">
        <v>32.885245901639301</v>
      </c>
      <c r="I18">
        <v>31.639344262295101</v>
      </c>
      <c r="J18">
        <v>28.7540983606557</v>
      </c>
      <c r="K18">
        <v>28.9508196721311</v>
      </c>
      <c r="L18">
        <v>25.180327868852501</v>
      </c>
      <c r="M18">
        <v>23.0491803278689</v>
      </c>
      <c r="N18">
        <v>19.459016393442599</v>
      </c>
      <c r="O18">
        <v>18.2950819672131</v>
      </c>
      <c r="P18">
        <v>17.426229508196698</v>
      </c>
      <c r="Q18">
        <v>16.721311475409799</v>
      </c>
      <c r="R18">
        <v>16.016393442622999</v>
      </c>
      <c r="S18">
        <v>14.311475409836101</v>
      </c>
      <c r="T18">
        <v>13.5737704918033</v>
      </c>
      <c r="U18">
        <v>12.983606557377099</v>
      </c>
      <c r="V18">
        <v>12.590163934426201</v>
      </c>
      <c r="W18">
        <v>11.655737704918</v>
      </c>
      <c r="X18">
        <v>10.2786885245902</v>
      </c>
      <c r="Y18">
        <v>10.065573770491801</v>
      </c>
      <c r="Z18">
        <v>8.9836065573770494</v>
      </c>
      <c r="AA18">
        <v>9.4590163934426208</v>
      </c>
      <c r="AB18">
        <v>9.4426229508196702</v>
      </c>
      <c r="AC18">
        <v>9.4426229508196702</v>
      </c>
      <c r="AD18">
        <v>8.7868852459016402</v>
      </c>
      <c r="AE18">
        <v>9.0983606557377108</v>
      </c>
      <c r="AF18">
        <v>8.29508196721312</v>
      </c>
      <c r="AG18">
        <v>8.7704918032786896</v>
      </c>
      <c r="AH18">
        <v>8.6721311475409806</v>
      </c>
      <c r="AI18">
        <v>8.7377049180327901</v>
      </c>
      <c r="AJ18">
        <v>8.8688524590163897</v>
      </c>
      <c r="AK18">
        <v>8.65573770491803</v>
      </c>
      <c r="AL18">
        <v>8.0163934426229506</v>
      </c>
      <c r="AM18">
        <v>7.8688524590163897</v>
      </c>
      <c r="AN18">
        <v>6.7540983606557399</v>
      </c>
      <c r="AO18">
        <v>5.14754098360656</v>
      </c>
    </row>
    <row r="19" spans="1:58" x14ac:dyDescent="0.25">
      <c r="A19">
        <v>17</v>
      </c>
      <c r="B19">
        <v>47.983606557377101</v>
      </c>
      <c r="C19">
        <v>49.8032786885246</v>
      </c>
      <c r="D19">
        <v>49.327868852458998</v>
      </c>
      <c r="E19">
        <v>48.409836065573799</v>
      </c>
      <c r="F19">
        <v>42.327868852458998</v>
      </c>
      <c r="G19">
        <v>38.967213114754102</v>
      </c>
      <c r="H19">
        <v>33.983606557377101</v>
      </c>
      <c r="I19">
        <v>31.081967213114801</v>
      </c>
      <c r="J19">
        <v>29.540983606557401</v>
      </c>
      <c r="K19">
        <v>22.721311475409799</v>
      </c>
      <c r="L19">
        <v>24.0491803278689</v>
      </c>
      <c r="M19">
        <v>24.409836065573799</v>
      </c>
      <c r="N19">
        <v>20.737704918032801</v>
      </c>
      <c r="O19">
        <v>20.114754098360699</v>
      </c>
      <c r="P19">
        <v>17.672131147540998</v>
      </c>
      <c r="Q19">
        <v>16.475409836065602</v>
      </c>
      <c r="R19">
        <v>15.508196721311499</v>
      </c>
      <c r="S19">
        <v>14.311475409836101</v>
      </c>
      <c r="T19">
        <v>13.1967213114754</v>
      </c>
      <c r="U19">
        <v>13</v>
      </c>
      <c r="V19">
        <v>11.344262295082</v>
      </c>
      <c r="W19">
        <v>11.819672131147501</v>
      </c>
      <c r="X19">
        <v>11.1147540983607</v>
      </c>
      <c r="Y19">
        <v>10.7049180327869</v>
      </c>
      <c r="Z19">
        <v>10.0491803278689</v>
      </c>
      <c r="AA19">
        <v>9.6229508196721305</v>
      </c>
      <c r="AB19">
        <v>8.9016393442622999</v>
      </c>
      <c r="AC19">
        <v>7.8360655737704903</v>
      </c>
      <c r="AD19">
        <v>8.4918032786885203</v>
      </c>
      <c r="AE19">
        <v>7.5245901639344304</v>
      </c>
      <c r="AF19">
        <v>7.8688524590163897</v>
      </c>
      <c r="AG19">
        <v>7.34426229508197</v>
      </c>
      <c r="AH19">
        <v>6.7868852459016402</v>
      </c>
      <c r="AI19">
        <v>6.9672131147540997</v>
      </c>
      <c r="AJ19">
        <v>5.8852459016393404</v>
      </c>
      <c r="AK19">
        <v>6.3606557377049198</v>
      </c>
      <c r="AL19">
        <v>5.6393442622950802</v>
      </c>
      <c r="AM19">
        <v>6.0655737704917998</v>
      </c>
      <c r="AN19">
        <v>6</v>
      </c>
      <c r="AO19">
        <v>5.8032786885245899</v>
      </c>
      <c r="AP19">
        <v>6.1803278688524603</v>
      </c>
      <c r="AQ19">
        <v>5.6885245901639401</v>
      </c>
      <c r="AR19">
        <v>6.7540983606557399</v>
      </c>
    </row>
    <row r="20" spans="1:58" x14ac:dyDescent="0.25">
      <c r="A20">
        <v>18</v>
      </c>
      <c r="B20">
        <v>58.229508196721298</v>
      </c>
      <c r="C20">
        <v>49.229508196721298</v>
      </c>
      <c r="D20">
        <v>50.147540983606604</v>
      </c>
      <c r="E20">
        <v>44.459016393442603</v>
      </c>
      <c r="F20">
        <v>41.7049180327869</v>
      </c>
      <c r="G20">
        <v>41.213114754098399</v>
      </c>
      <c r="H20">
        <v>32.819672131147499</v>
      </c>
      <c r="I20">
        <v>30.1967213114754</v>
      </c>
      <c r="J20">
        <v>28.606557377049199</v>
      </c>
      <c r="K20">
        <v>25.180327868852501</v>
      </c>
      <c r="L20">
        <v>23.393442622950801</v>
      </c>
      <c r="M20">
        <v>21.081967213114801</v>
      </c>
      <c r="N20">
        <v>17.344262295082</v>
      </c>
      <c r="O20">
        <v>15</v>
      </c>
      <c r="P20">
        <v>16.688524590163901</v>
      </c>
      <c r="Q20">
        <v>15.655737704918</v>
      </c>
      <c r="R20">
        <v>15.409836065573799</v>
      </c>
      <c r="S20">
        <v>13.8032786885246</v>
      </c>
      <c r="T20">
        <v>13</v>
      </c>
      <c r="U20">
        <v>12.3770491803279</v>
      </c>
      <c r="V20">
        <v>12.2459016393443</v>
      </c>
      <c r="W20">
        <v>11.344262295082</v>
      </c>
      <c r="X20">
        <v>11.540983606557401</v>
      </c>
      <c r="Y20">
        <v>10.8688524590164</v>
      </c>
      <c r="Z20">
        <v>10.2950819672131</v>
      </c>
      <c r="AA20">
        <v>10.1147540983607</v>
      </c>
      <c r="AB20">
        <v>9.5901639344262293</v>
      </c>
      <c r="AC20">
        <v>9.0983606557377108</v>
      </c>
      <c r="AD20">
        <v>9.1803278688524603</v>
      </c>
      <c r="AE20">
        <v>9.0163934426229506</v>
      </c>
      <c r="AF20">
        <v>8.7704918032786896</v>
      </c>
      <c r="AG20">
        <v>8.9344262295081993</v>
      </c>
      <c r="AH20">
        <v>8.8360655737704903</v>
      </c>
      <c r="AI20">
        <v>8.3770491803278695</v>
      </c>
      <c r="AJ20">
        <v>8.6885245901639401</v>
      </c>
      <c r="AK20">
        <v>8.8852459016393404</v>
      </c>
      <c r="AL20">
        <v>8.65573770491803</v>
      </c>
      <c r="AM20">
        <v>8.9016393442622999</v>
      </c>
      <c r="AN20">
        <v>7.8688524590163897</v>
      </c>
      <c r="AO20">
        <v>8.0491803278688501</v>
      </c>
      <c r="AP20">
        <v>7.7049180327868898</v>
      </c>
      <c r="AQ20">
        <v>7.2622950819672099</v>
      </c>
      <c r="AR20">
        <v>7.5081967213114797</v>
      </c>
      <c r="AS20">
        <v>7.8196721311475397</v>
      </c>
      <c r="AT20">
        <v>6.3114754098360697</v>
      </c>
    </row>
    <row r="21" spans="1:58" x14ac:dyDescent="0.25">
      <c r="A21">
        <v>19</v>
      </c>
      <c r="B21">
        <v>38.213114754098399</v>
      </c>
      <c r="C21">
        <v>46.557377049180303</v>
      </c>
      <c r="D21">
        <v>51.426229508196698</v>
      </c>
      <c r="E21">
        <v>44.491803278688501</v>
      </c>
      <c r="F21">
        <v>40.639344262295097</v>
      </c>
      <c r="G21">
        <v>33.606557377049199</v>
      </c>
      <c r="H21">
        <v>32.2950819672131</v>
      </c>
      <c r="I21">
        <v>24.540983606557401</v>
      </c>
      <c r="J21">
        <v>22.2950819672131</v>
      </c>
      <c r="K21">
        <v>23.622950819672099</v>
      </c>
      <c r="L21">
        <v>20.934426229508201</v>
      </c>
      <c r="M21">
        <v>18.311475409836099</v>
      </c>
      <c r="N21">
        <v>16.655737704918</v>
      </c>
      <c r="O21">
        <v>16.426229508196698</v>
      </c>
      <c r="P21">
        <v>15.0491803278689</v>
      </c>
      <c r="Q21">
        <v>13.5737704918033</v>
      </c>
      <c r="R21">
        <v>11.4426229508197</v>
      </c>
      <c r="S21">
        <v>11.360655737704899</v>
      </c>
      <c r="T21">
        <v>10.180327868852499</v>
      </c>
      <c r="U21">
        <v>9.1311475409836103</v>
      </c>
      <c r="V21">
        <v>9.1147540983606596</v>
      </c>
      <c r="W21">
        <v>8.5409836065573792</v>
      </c>
      <c r="X21">
        <v>8.4262295081967196</v>
      </c>
      <c r="Y21">
        <v>8.2295081967213104</v>
      </c>
      <c r="Z21">
        <v>7.8196721311475397</v>
      </c>
      <c r="AA21">
        <v>7.5245901639344304</v>
      </c>
      <c r="AB21">
        <v>7.1147540983606596</v>
      </c>
      <c r="AC21">
        <v>6.8360655737704903</v>
      </c>
      <c r="AD21">
        <v>7.0327868852459003</v>
      </c>
      <c r="AE21">
        <v>7.0819672131147504</v>
      </c>
      <c r="AF21">
        <v>6.1311475409836103</v>
      </c>
      <c r="AG21">
        <v>6.6229508196721296</v>
      </c>
      <c r="AH21">
        <v>5.9836065573770503</v>
      </c>
      <c r="AI21">
        <v>5.65573770491803</v>
      </c>
      <c r="AJ21">
        <v>6.0163934426229497</v>
      </c>
      <c r="AK21">
        <v>6.14754098360656</v>
      </c>
      <c r="AL21">
        <v>5.6229508196721296</v>
      </c>
      <c r="AM21">
        <v>5.2295081967213104</v>
      </c>
      <c r="AN21">
        <v>5.8688524590163897</v>
      </c>
      <c r="AO21">
        <v>5.5245901639344304</v>
      </c>
      <c r="AP21">
        <v>5.4754098360655696</v>
      </c>
      <c r="AQ21">
        <v>5.34426229508197</v>
      </c>
      <c r="AR21">
        <v>5.3114754098360697</v>
      </c>
    </row>
    <row r="22" spans="1:58" x14ac:dyDescent="0.25">
      <c r="A22">
        <v>20</v>
      </c>
      <c r="B22">
        <v>65.672131147540995</v>
      </c>
      <c r="C22">
        <v>56.540983606557397</v>
      </c>
      <c r="D22">
        <v>55.557377049180303</v>
      </c>
      <c r="E22">
        <v>54.459016393442603</v>
      </c>
      <c r="F22">
        <v>49</v>
      </c>
      <c r="G22">
        <v>46.770491803278702</v>
      </c>
      <c r="H22">
        <v>44.147540983606604</v>
      </c>
      <c r="I22">
        <v>39.311475409836099</v>
      </c>
      <c r="J22">
        <v>35.606557377049199</v>
      </c>
      <c r="K22">
        <v>32.9016393442623</v>
      </c>
      <c r="L22">
        <v>29.163934426229499</v>
      </c>
      <c r="M22">
        <v>26.032786885245901</v>
      </c>
      <c r="N22">
        <v>24.836065573770501</v>
      </c>
      <c r="O22">
        <v>24.655737704918</v>
      </c>
      <c r="P22">
        <v>22.7049180327869</v>
      </c>
      <c r="Q22">
        <v>20.655737704918</v>
      </c>
      <c r="R22">
        <v>18.360655737704899</v>
      </c>
      <c r="S22">
        <v>16.868852459016399</v>
      </c>
      <c r="T22">
        <v>17.721311475409799</v>
      </c>
      <c r="U22">
        <v>15.032786885245899</v>
      </c>
      <c r="V22">
        <v>14.1147540983607</v>
      </c>
      <c r="W22">
        <v>12.672131147541</v>
      </c>
      <c r="X22">
        <v>11.9508196721311</v>
      </c>
      <c r="Y22">
        <v>12.065573770491801</v>
      </c>
      <c r="Z22">
        <v>10.918032786885201</v>
      </c>
      <c r="AA22">
        <v>10.5573770491803</v>
      </c>
      <c r="AB22">
        <v>9.5081967213114797</v>
      </c>
      <c r="AC22">
        <v>9.4098360655737707</v>
      </c>
      <c r="AD22">
        <v>9.8852459016393404</v>
      </c>
      <c r="AE22">
        <v>9.6065573770491799</v>
      </c>
      <c r="AF22">
        <v>9.2622950819672099</v>
      </c>
      <c r="AG22">
        <v>9.1147540983606596</v>
      </c>
      <c r="AH22">
        <v>8.6393442622950793</v>
      </c>
      <c r="AI22">
        <v>8.4590163934426208</v>
      </c>
      <c r="AJ22">
        <v>7.6229508196721296</v>
      </c>
      <c r="AK22">
        <v>8.3770491803278695</v>
      </c>
      <c r="AL22">
        <v>8.4426229508196702</v>
      </c>
      <c r="AM22">
        <v>7.7049180327868898</v>
      </c>
      <c r="AN22">
        <v>8.4262295081967196</v>
      </c>
      <c r="AO22">
        <v>7.9836065573770503</v>
      </c>
      <c r="AP22">
        <v>7</v>
      </c>
      <c r="AQ22">
        <v>6.8688524590163897</v>
      </c>
      <c r="AR22">
        <v>7.3114754098360697</v>
      </c>
      <c r="AS22">
        <v>6.8852459016393404</v>
      </c>
      <c r="AT22">
        <v>6.6065573770491799</v>
      </c>
    </row>
    <row r="23" spans="1:58" x14ac:dyDescent="0.25">
      <c r="A23">
        <v>21</v>
      </c>
      <c r="B23">
        <v>47.622950819672099</v>
      </c>
      <c r="C23">
        <v>43.016393442622999</v>
      </c>
      <c r="D23">
        <v>47.213114754098399</v>
      </c>
      <c r="E23">
        <v>43.2950819672131</v>
      </c>
      <c r="F23">
        <v>39.737704918032797</v>
      </c>
      <c r="G23">
        <v>37.229508196721298</v>
      </c>
      <c r="H23">
        <v>35.065573770491802</v>
      </c>
      <c r="I23">
        <v>31.819672131147499</v>
      </c>
      <c r="J23">
        <v>27.016393442622999</v>
      </c>
      <c r="K23">
        <v>26.2950819672131</v>
      </c>
      <c r="L23">
        <v>25.868852459016399</v>
      </c>
      <c r="M23">
        <v>23.9508196721311</v>
      </c>
      <c r="N23">
        <v>20.5573770491803</v>
      </c>
      <c r="O23">
        <v>20.8032786885246</v>
      </c>
      <c r="P23">
        <v>18.786885245901601</v>
      </c>
      <c r="Q23">
        <v>17.327868852459002</v>
      </c>
      <c r="R23">
        <v>15.9508196721311</v>
      </c>
      <c r="S23">
        <v>15.4754098360656</v>
      </c>
      <c r="T23">
        <v>14.6229508196721</v>
      </c>
      <c r="U23">
        <v>13.590163934426201</v>
      </c>
      <c r="V23">
        <v>13.081967213114799</v>
      </c>
      <c r="W23">
        <v>11.836065573770499</v>
      </c>
      <c r="X23">
        <v>11.0983606557377</v>
      </c>
      <c r="Y23">
        <v>9.1639344262295097</v>
      </c>
      <c r="Z23">
        <v>10.1475409836066</v>
      </c>
      <c r="AA23">
        <v>9.4590163934426208</v>
      </c>
      <c r="AB23">
        <v>10.0983606557377</v>
      </c>
      <c r="AC23">
        <v>8.8688524590163897</v>
      </c>
      <c r="AD23">
        <v>8.34426229508197</v>
      </c>
      <c r="AE23">
        <v>8.5737704918032804</v>
      </c>
      <c r="AF23">
        <v>8.6885245901639401</v>
      </c>
      <c r="AG23">
        <v>8.1475409836065609</v>
      </c>
      <c r="AH23">
        <v>8.3770491803278695</v>
      </c>
      <c r="AI23">
        <v>9.0983606557377108</v>
      </c>
      <c r="AJ23">
        <v>7.7049180327868898</v>
      </c>
      <c r="AK23">
        <v>6.8032786885245899</v>
      </c>
      <c r="AL23">
        <v>7.0655737704917998</v>
      </c>
      <c r="AM23">
        <v>7.9344262295082002</v>
      </c>
      <c r="AN23">
        <v>7.29508196721312</v>
      </c>
      <c r="AO23">
        <v>7.7868852459016402</v>
      </c>
      <c r="AP23">
        <v>7.8852459016393404</v>
      </c>
      <c r="AQ23">
        <v>8.7540983606557408</v>
      </c>
    </row>
    <row r="25" spans="1:58" x14ac:dyDescent="0.25">
      <c r="B25" t="s">
        <v>7</v>
      </c>
      <c r="D25" t="s">
        <v>9</v>
      </c>
    </row>
    <row r="26" spans="1:58" x14ac:dyDescent="0.25">
      <c r="A26" t="s">
        <v>6</v>
      </c>
    </row>
    <row r="27" spans="1:58" x14ac:dyDescent="0.25">
      <c r="A27">
        <v>1</v>
      </c>
      <c r="B27">
        <f>B3-6.3545</f>
        <v>17.891401639344302</v>
      </c>
      <c r="C27">
        <f t="shared" ref="C27:BC32" si="0">C3-6.3545</f>
        <v>21.956975409836097</v>
      </c>
      <c r="D27">
        <f t="shared" si="0"/>
        <v>26.612713114754101</v>
      </c>
      <c r="E27">
        <f t="shared" si="0"/>
        <v>30.137303278688499</v>
      </c>
      <c r="F27">
        <f t="shared" si="0"/>
        <v>27.645499999999998</v>
      </c>
      <c r="G27">
        <f t="shared" si="0"/>
        <v>24.727467213114799</v>
      </c>
      <c r="H27">
        <f t="shared" si="0"/>
        <v>27.612713114754101</v>
      </c>
      <c r="I27">
        <f t="shared" si="0"/>
        <v>25.153696721311498</v>
      </c>
      <c r="J27">
        <f t="shared" si="0"/>
        <v>19.711073770491801</v>
      </c>
      <c r="K27">
        <f t="shared" si="0"/>
        <v>19.629106557377</v>
      </c>
      <c r="L27">
        <f t="shared" si="0"/>
        <v>20.678286885245903</v>
      </c>
      <c r="M27">
        <f t="shared" si="0"/>
        <v>14.579926229508201</v>
      </c>
      <c r="N27">
        <f t="shared" si="0"/>
        <v>20.301237704918002</v>
      </c>
      <c r="O27">
        <f t="shared" si="0"/>
        <v>17.612713114754101</v>
      </c>
      <c r="P27">
        <f t="shared" si="0"/>
        <v>13.940581967213101</v>
      </c>
      <c r="Q27">
        <f t="shared" si="0"/>
        <v>14.973368852459002</v>
      </c>
      <c r="R27">
        <f t="shared" si="0"/>
        <v>13.940581967213101</v>
      </c>
      <c r="S27">
        <f t="shared" si="0"/>
        <v>11.514352459016399</v>
      </c>
      <c r="T27">
        <f t="shared" si="0"/>
        <v>11.579926229508201</v>
      </c>
      <c r="U27">
        <f t="shared" si="0"/>
        <v>8.5143524590164006</v>
      </c>
      <c r="V27">
        <f t="shared" si="0"/>
        <v>6.7110737704918009</v>
      </c>
      <c r="W27">
        <f t="shared" si="0"/>
        <v>6.4815655737704994</v>
      </c>
      <c r="X27">
        <f t="shared" si="0"/>
        <v>6.4979590163934002</v>
      </c>
      <c r="Y27">
        <f t="shared" si="0"/>
        <v>5.3995983606557001</v>
      </c>
      <c r="Z27">
        <f t="shared" si="0"/>
        <v>4.1700901639344004</v>
      </c>
      <c r="AA27">
        <f t="shared" si="0"/>
        <v>4.3504180327868998</v>
      </c>
      <c r="AB27">
        <f t="shared" si="0"/>
        <v>3.1864836065573794</v>
      </c>
      <c r="AC27">
        <f t="shared" si="0"/>
        <v>1.9569754098360708</v>
      </c>
      <c r="AD27">
        <f t="shared" si="0"/>
        <v>3.8914016393443003</v>
      </c>
      <c r="AE27">
        <f t="shared" si="0"/>
        <v>3.3504180327868909</v>
      </c>
      <c r="AF27">
        <f t="shared" si="0"/>
        <v>3.3504180327868909</v>
      </c>
      <c r="AG27">
        <f t="shared" si="0"/>
        <v>2.4651721311475399</v>
      </c>
      <c r="AH27">
        <f t="shared" si="0"/>
        <v>2.1373032786885204</v>
      </c>
      <c r="AI27">
        <f t="shared" si="0"/>
        <v>2.2684508196721307</v>
      </c>
      <c r="AJ27">
        <f t="shared" si="0"/>
        <v>2.5471393442623</v>
      </c>
      <c r="AK27">
        <f t="shared" si="0"/>
        <v>2.6946803278688503</v>
      </c>
      <c r="AL27">
        <f t="shared" si="0"/>
        <v>1.7930409836065611</v>
      </c>
      <c r="AM27">
        <f t="shared" si="0"/>
        <v>1.3995983606557401</v>
      </c>
      <c r="AN27">
        <f t="shared" si="0"/>
        <v>0.77664754098361044</v>
      </c>
      <c r="AO27">
        <f t="shared" si="0"/>
        <v>1.4651721311475399</v>
      </c>
      <c r="AP27">
        <f t="shared" si="0"/>
        <v>1.2520573770491801</v>
      </c>
      <c r="AQ27">
        <f t="shared" si="0"/>
        <v>1.2192704918032806</v>
      </c>
      <c r="AR27">
        <f t="shared" si="0"/>
        <v>0.69468032786885026</v>
      </c>
      <c r="AS27">
        <f t="shared" si="0"/>
        <v>0.30123770491803015</v>
      </c>
      <c r="AT27">
        <f t="shared" si="0"/>
        <v>0.31763114754097987</v>
      </c>
      <c r="AU27">
        <f t="shared" si="0"/>
        <v>0.46517213114753986</v>
      </c>
      <c r="AV27">
        <f t="shared" si="0"/>
        <v>0.46517213114753986</v>
      </c>
      <c r="AW27">
        <f t="shared" si="0"/>
        <v>0.18648360655738028</v>
      </c>
      <c r="AX27">
        <f t="shared" si="0"/>
        <v>0.46517213114753986</v>
      </c>
      <c r="AY27">
        <f t="shared" si="0"/>
        <v>-0.42007377049179961</v>
      </c>
      <c r="AZ27">
        <f t="shared" si="0"/>
        <v>-1.0237704918029777E-2</v>
      </c>
      <c r="BA27">
        <f t="shared" si="0"/>
        <v>-1.1741721311475395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5">
      <c r="A28">
        <v>2</v>
      </c>
      <c r="B28">
        <f t="shared" ref="B28:Q36" si="1">B4-6.3545</f>
        <v>37.497959016393395</v>
      </c>
      <c r="C28">
        <f t="shared" si="1"/>
        <v>35.809434426229501</v>
      </c>
      <c r="D28">
        <f t="shared" si="1"/>
        <v>33.858614754098397</v>
      </c>
      <c r="E28">
        <f t="shared" si="1"/>
        <v>35.760254098360697</v>
      </c>
      <c r="F28">
        <f t="shared" si="1"/>
        <v>36.399598360655702</v>
      </c>
      <c r="G28">
        <f t="shared" si="1"/>
        <v>35.629106557377099</v>
      </c>
      <c r="H28">
        <f t="shared" si="1"/>
        <v>32.301237704918002</v>
      </c>
      <c r="I28">
        <f t="shared" si="1"/>
        <v>32.678286885245896</v>
      </c>
      <c r="J28">
        <f t="shared" si="1"/>
        <v>30.809434426229501</v>
      </c>
      <c r="K28">
        <f t="shared" si="1"/>
        <v>29.776647540983596</v>
      </c>
      <c r="L28">
        <f t="shared" si="1"/>
        <v>28.366811475409797</v>
      </c>
      <c r="M28">
        <f t="shared" si="1"/>
        <v>27.235663934426199</v>
      </c>
      <c r="N28">
        <f t="shared" si="1"/>
        <v>19.989762295082002</v>
      </c>
      <c r="O28">
        <f t="shared" si="1"/>
        <v>24.465172131147497</v>
      </c>
      <c r="P28">
        <f t="shared" si="1"/>
        <v>19.956975409836097</v>
      </c>
      <c r="Q28">
        <f t="shared" si="1"/>
        <v>20.252057377049198</v>
      </c>
      <c r="R28">
        <f t="shared" si="0"/>
        <v>18.514352459016401</v>
      </c>
      <c r="S28">
        <f t="shared" si="0"/>
        <v>16.202877049180302</v>
      </c>
      <c r="T28">
        <f t="shared" si="0"/>
        <v>14.612713114754099</v>
      </c>
      <c r="U28">
        <f t="shared" si="0"/>
        <v>13.022549180327902</v>
      </c>
      <c r="V28">
        <f t="shared" si="0"/>
        <v>10.5963196721311</v>
      </c>
      <c r="W28">
        <f t="shared" si="0"/>
        <v>10.760254098360699</v>
      </c>
      <c r="X28">
        <f t="shared" si="0"/>
        <v>9.6782868852459014</v>
      </c>
      <c r="Y28">
        <f t="shared" si="0"/>
        <v>9.8750081967213017</v>
      </c>
      <c r="Z28">
        <f t="shared" si="0"/>
        <v>7.6782868852458996</v>
      </c>
      <c r="AA28">
        <f t="shared" si="0"/>
        <v>8.4815655737704994</v>
      </c>
      <c r="AB28">
        <f t="shared" si="0"/>
        <v>6.7274672131147994</v>
      </c>
      <c r="AC28">
        <f t="shared" si="0"/>
        <v>6.809434426229501</v>
      </c>
      <c r="AD28">
        <f t="shared" si="0"/>
        <v>5.8586147540984008</v>
      </c>
      <c r="AE28">
        <f t="shared" si="0"/>
        <v>6.2684508196721005</v>
      </c>
      <c r="AF28">
        <f t="shared" si="0"/>
        <v>5.5471393442623</v>
      </c>
      <c r="AG28">
        <f t="shared" si="0"/>
        <v>5.3995983606557001</v>
      </c>
      <c r="AH28">
        <f t="shared" si="0"/>
        <v>4.6127131147541007</v>
      </c>
      <c r="AI28">
        <f t="shared" si="0"/>
        <v>4.383204918032801</v>
      </c>
      <c r="AJ28">
        <f t="shared" si="0"/>
        <v>4.4979590163934002</v>
      </c>
      <c r="AK28">
        <f t="shared" si="0"/>
        <v>3.5471393442623</v>
      </c>
      <c r="AL28">
        <f t="shared" si="0"/>
        <v>4.1373032786885009</v>
      </c>
      <c r="AM28">
        <f t="shared" si="0"/>
        <v>4.3995983606557001</v>
      </c>
      <c r="AN28">
        <f t="shared" si="0"/>
        <v>4.6127131147541007</v>
      </c>
      <c r="AO28">
        <f t="shared" si="0"/>
        <v>4.5635327868852009</v>
      </c>
      <c r="AP28">
        <f t="shared" si="0"/>
        <v>4.1209098360656</v>
      </c>
      <c r="AQ28">
        <f t="shared" si="0"/>
        <v>4.3012377049179999</v>
      </c>
      <c r="AR28">
        <f t="shared" si="0"/>
        <v>3.4159918032786898</v>
      </c>
      <c r="AS28">
        <f t="shared" si="0"/>
        <v>4.1536967213114995</v>
      </c>
      <c r="AT28">
        <f t="shared" si="0"/>
        <v>4.1864836065574007</v>
      </c>
      <c r="AU28">
        <f t="shared" si="0"/>
        <v>2.0717295081967197</v>
      </c>
      <c r="AV28">
        <f t="shared" si="0"/>
        <v>3.1209098360655698</v>
      </c>
      <c r="AW28">
        <f t="shared" si="0"/>
        <v>3.8914016393443003</v>
      </c>
      <c r="AX28">
        <f t="shared" si="0"/>
        <v>2.2848442622950795</v>
      </c>
      <c r="AY28">
        <f t="shared" si="0"/>
        <v>2.3012377049180301</v>
      </c>
      <c r="AZ28">
        <f t="shared" si="0"/>
        <v>2.8750081967213106</v>
      </c>
      <c r="BA28">
        <f t="shared" si="0"/>
        <v>1.85861475409836</v>
      </c>
      <c r="BB28">
        <f t="shared" si="0"/>
        <v>1.8750081967213106</v>
      </c>
      <c r="BC28">
        <v>0</v>
      </c>
      <c r="BD28">
        <v>0</v>
      </c>
      <c r="BE28">
        <v>0</v>
      </c>
      <c r="BF28">
        <v>0</v>
      </c>
    </row>
    <row r="29" spans="1:58" x14ac:dyDescent="0.25">
      <c r="A29">
        <v>3</v>
      </c>
      <c r="B29">
        <f t="shared" si="1"/>
        <v>25.350418032786898</v>
      </c>
      <c r="C29">
        <f t="shared" si="1"/>
        <v>27.907795081967201</v>
      </c>
      <c r="D29">
        <f t="shared" si="1"/>
        <v>29.989762295081995</v>
      </c>
      <c r="E29">
        <f t="shared" si="1"/>
        <v>25.514352459016401</v>
      </c>
      <c r="F29">
        <f t="shared" si="1"/>
        <v>31.973368852458997</v>
      </c>
      <c r="G29">
        <f t="shared" si="1"/>
        <v>28.8258278688525</v>
      </c>
      <c r="H29">
        <f t="shared" si="1"/>
        <v>30.186483606557395</v>
      </c>
      <c r="I29">
        <f t="shared" si="1"/>
        <v>30.1209098360656</v>
      </c>
      <c r="J29">
        <f t="shared" si="1"/>
        <v>25.678286885245896</v>
      </c>
      <c r="K29">
        <f t="shared" si="1"/>
        <v>22.760254098360697</v>
      </c>
      <c r="L29">
        <f t="shared" si="1"/>
        <v>23.202877049180302</v>
      </c>
      <c r="M29">
        <f t="shared" si="1"/>
        <v>20.055336065573798</v>
      </c>
      <c r="N29">
        <f t="shared" si="1"/>
        <v>19.678286885245903</v>
      </c>
      <c r="O29">
        <f t="shared" si="1"/>
        <v>17.875008196721303</v>
      </c>
      <c r="P29">
        <f t="shared" si="1"/>
        <v>16.088122950819702</v>
      </c>
      <c r="Q29">
        <f t="shared" si="1"/>
        <v>15.7438606557377</v>
      </c>
      <c r="R29">
        <f t="shared" si="0"/>
        <v>14.2520573770492</v>
      </c>
      <c r="S29">
        <f t="shared" si="0"/>
        <v>14.219270491803302</v>
      </c>
      <c r="T29">
        <f t="shared" si="0"/>
        <v>11.727467213114801</v>
      </c>
      <c r="U29">
        <f t="shared" si="0"/>
        <v>9.0225491803278999</v>
      </c>
      <c r="V29">
        <f t="shared" si="0"/>
        <v>7.5799262295081995</v>
      </c>
      <c r="W29">
        <f t="shared" si="0"/>
        <v>6.6946803278689</v>
      </c>
      <c r="X29">
        <f t="shared" si="0"/>
        <v>7.4815655737704994</v>
      </c>
      <c r="Y29">
        <f t="shared" si="0"/>
        <v>7.0553360655737993</v>
      </c>
      <c r="Z29">
        <f t="shared" si="0"/>
        <v>5.9733688524590001</v>
      </c>
      <c r="AA29">
        <f t="shared" si="0"/>
        <v>5.1373032786885009</v>
      </c>
      <c r="AB29">
        <f t="shared" si="0"/>
        <v>4.3340245901638994</v>
      </c>
      <c r="AC29">
        <f t="shared" si="0"/>
        <v>4.7602540983607007</v>
      </c>
      <c r="AD29">
        <f t="shared" si="0"/>
        <v>4.4651721311475008</v>
      </c>
      <c r="AE29">
        <f t="shared" si="0"/>
        <v>3.4815655737704905</v>
      </c>
      <c r="AF29">
        <f t="shared" si="0"/>
        <v>2.8258278688524605</v>
      </c>
      <c r="AG29">
        <f t="shared" si="0"/>
        <v>2.8914016393442594</v>
      </c>
      <c r="AH29">
        <f t="shared" si="0"/>
        <v>2.6455000000000002</v>
      </c>
      <c r="AI29">
        <f t="shared" si="0"/>
        <v>2.7602540983606598</v>
      </c>
      <c r="AJ29">
        <f t="shared" si="0"/>
        <v>1.8422213114754094</v>
      </c>
      <c r="AK29">
        <f t="shared" si="0"/>
        <v>2.4323852459016404</v>
      </c>
      <c r="AL29">
        <f t="shared" si="0"/>
        <v>2.3668114754098397</v>
      </c>
      <c r="AM29">
        <f t="shared" si="0"/>
        <v>1.3012377049180301</v>
      </c>
      <c r="AN29">
        <f t="shared" si="0"/>
        <v>1.7602540983606598</v>
      </c>
      <c r="AO29">
        <f t="shared" si="0"/>
        <v>1.1209098360655698</v>
      </c>
      <c r="AP29">
        <f t="shared" si="0"/>
        <v>0.28484426229508042</v>
      </c>
      <c r="AQ29">
        <f t="shared" si="0"/>
        <v>1.6455000000000002</v>
      </c>
      <c r="AR29">
        <f t="shared" si="0"/>
        <v>1.5143524590163899</v>
      </c>
      <c r="AS29">
        <f t="shared" si="0"/>
        <v>1.2192704918032806</v>
      </c>
      <c r="AT29">
        <f t="shared" si="0"/>
        <v>0.54713934426230004</v>
      </c>
      <c r="AU29">
        <f t="shared" si="0"/>
        <v>0.56353278688524977</v>
      </c>
      <c r="AV29">
        <f t="shared" si="0"/>
        <v>0.46517213114753986</v>
      </c>
      <c r="AW29">
        <f t="shared" si="0"/>
        <v>0.59631967213115011</v>
      </c>
      <c r="AX29">
        <f t="shared" si="0"/>
        <v>0.76025409836065982</v>
      </c>
      <c r="AY29">
        <f t="shared" si="0"/>
        <v>0.10451639344262009</v>
      </c>
      <c r="AZ29">
        <f t="shared" si="0"/>
        <v>0.79304098360656017</v>
      </c>
      <c r="BA29">
        <f t="shared" si="0"/>
        <v>0.28484426229508042</v>
      </c>
      <c r="BB29">
        <f t="shared" si="0"/>
        <v>-0.92827049180328025</v>
      </c>
      <c r="BC29">
        <f t="shared" si="0"/>
        <v>-2.5676147540983596</v>
      </c>
      <c r="BD29">
        <v>0</v>
      </c>
      <c r="BE29">
        <v>0</v>
      </c>
      <c r="BF29">
        <v>0</v>
      </c>
    </row>
    <row r="30" spans="1:58" x14ac:dyDescent="0.25">
      <c r="A30">
        <v>4</v>
      </c>
      <c r="B30">
        <f t="shared" si="1"/>
        <v>24.842221311475399</v>
      </c>
      <c r="C30">
        <f t="shared" si="1"/>
        <v>24.1209098360656</v>
      </c>
      <c r="D30">
        <f t="shared" si="1"/>
        <v>20.497959016393402</v>
      </c>
      <c r="E30">
        <f t="shared" si="1"/>
        <v>23.497959016393402</v>
      </c>
      <c r="F30">
        <f t="shared" si="1"/>
        <v>20.170090163934397</v>
      </c>
      <c r="G30">
        <f t="shared" si="1"/>
        <v>23.088122950819702</v>
      </c>
      <c r="H30">
        <f t="shared" si="1"/>
        <v>20.547139344262298</v>
      </c>
      <c r="I30">
        <f t="shared" si="1"/>
        <v>21.481565573770503</v>
      </c>
      <c r="J30">
        <f t="shared" si="1"/>
        <v>17.793040983606602</v>
      </c>
      <c r="K30">
        <f t="shared" si="1"/>
        <v>17.252057377049198</v>
      </c>
      <c r="L30">
        <f t="shared" si="1"/>
        <v>17.514352459016401</v>
      </c>
      <c r="M30">
        <f t="shared" si="1"/>
        <v>14.2028770491803</v>
      </c>
      <c r="N30">
        <f t="shared" si="1"/>
        <v>14.3504180327869</v>
      </c>
      <c r="O30">
        <f t="shared" si="1"/>
        <v>15.7438606557377</v>
      </c>
      <c r="P30">
        <f t="shared" si="1"/>
        <v>11.661893442622999</v>
      </c>
      <c r="Q30">
        <f t="shared" si="1"/>
        <v>10.661893442622999</v>
      </c>
      <c r="R30">
        <f t="shared" si="0"/>
        <v>11.678286885245901</v>
      </c>
      <c r="S30">
        <f t="shared" si="0"/>
        <v>9.3012377049179999</v>
      </c>
      <c r="T30">
        <f t="shared" si="0"/>
        <v>8.2684508196721005</v>
      </c>
      <c r="U30">
        <f t="shared" si="0"/>
        <v>6.8750081967212999</v>
      </c>
      <c r="V30">
        <f t="shared" si="0"/>
        <v>5.9241885245901997</v>
      </c>
      <c r="W30">
        <f t="shared" si="0"/>
        <v>6.5307459016392997</v>
      </c>
      <c r="X30">
        <f t="shared" si="0"/>
        <v>4.8586147540984008</v>
      </c>
      <c r="Y30">
        <f t="shared" si="0"/>
        <v>3.7602540983607007</v>
      </c>
      <c r="Z30">
        <f t="shared" si="0"/>
        <v>3.9077950819671994</v>
      </c>
      <c r="AA30">
        <f t="shared" si="0"/>
        <v>4.2028770491802998</v>
      </c>
      <c r="AB30">
        <f t="shared" si="0"/>
        <v>3.0553360655737709</v>
      </c>
      <c r="AC30">
        <f t="shared" si="0"/>
        <v>2.6291065573770496</v>
      </c>
      <c r="AD30">
        <f t="shared" si="0"/>
        <v>2.20287704918033</v>
      </c>
      <c r="AE30">
        <f t="shared" si="0"/>
        <v>3.4323852459016404</v>
      </c>
      <c r="AF30">
        <f t="shared" si="0"/>
        <v>1.9405819672131202</v>
      </c>
      <c r="AG30">
        <f t="shared" si="0"/>
        <v>0.7438606557377101</v>
      </c>
      <c r="AH30">
        <f t="shared" si="0"/>
        <v>2.3012377049180301</v>
      </c>
      <c r="AI30">
        <f t="shared" si="0"/>
        <v>1.85861475409836</v>
      </c>
      <c r="AJ30">
        <f t="shared" si="0"/>
        <v>1.3176311475409799</v>
      </c>
      <c r="AK30">
        <f t="shared" si="0"/>
        <v>1.05533606557377</v>
      </c>
      <c r="AL30">
        <f t="shared" si="0"/>
        <v>1.6618934426229508</v>
      </c>
      <c r="AM30">
        <f t="shared" si="0"/>
        <v>1.5307459016393405</v>
      </c>
      <c r="AN30">
        <f t="shared" si="0"/>
        <v>0.64550000000000018</v>
      </c>
      <c r="AO30">
        <f t="shared" si="0"/>
        <v>1.1045163934426201</v>
      </c>
      <c r="AP30">
        <f t="shared" si="0"/>
        <v>0.57992622950820039</v>
      </c>
      <c r="AQ30">
        <f t="shared" si="0"/>
        <v>0.10451639344262009</v>
      </c>
      <c r="AR30">
        <f t="shared" si="0"/>
        <v>0.25205737704918008</v>
      </c>
      <c r="AS30">
        <f t="shared" si="0"/>
        <v>0.41599180327868979</v>
      </c>
      <c r="AT30">
        <f t="shared" si="0"/>
        <v>0.44877868852459013</v>
      </c>
      <c r="AU30">
        <f t="shared" si="0"/>
        <v>0.25205737704918008</v>
      </c>
      <c r="AV30">
        <f t="shared" si="0"/>
        <v>0.30123770491803015</v>
      </c>
      <c r="AW30">
        <f t="shared" si="0"/>
        <v>-1.4528606557377</v>
      </c>
      <c r="AX30">
        <f t="shared" si="0"/>
        <v>-2.4036803278688499</v>
      </c>
      <c r="AY30">
        <f t="shared" si="0"/>
        <v>-0.89548360655737991</v>
      </c>
      <c r="AZ30">
        <f t="shared" si="0"/>
        <v>-1.4692540983606595</v>
      </c>
      <c r="BA30">
        <f t="shared" si="0"/>
        <v>-0.91187704918032964</v>
      </c>
      <c r="BB30">
        <f t="shared" si="0"/>
        <v>-0.96105737704917971</v>
      </c>
      <c r="BC30">
        <f t="shared" si="0"/>
        <v>-3.0102377049180298</v>
      </c>
      <c r="BD30">
        <v>0</v>
      </c>
      <c r="BE30">
        <v>0</v>
      </c>
      <c r="BF30">
        <v>0</v>
      </c>
    </row>
    <row r="31" spans="1:58" x14ac:dyDescent="0.25">
      <c r="A31">
        <v>5</v>
      </c>
      <c r="B31">
        <f t="shared" si="1"/>
        <v>17.497959016393402</v>
      </c>
      <c r="C31">
        <f t="shared" si="1"/>
        <v>18.448778688524598</v>
      </c>
      <c r="D31">
        <f t="shared" si="1"/>
        <v>18.743860655737699</v>
      </c>
      <c r="E31">
        <f t="shared" si="1"/>
        <v>16.547139344262298</v>
      </c>
      <c r="F31">
        <f t="shared" si="1"/>
        <v>19.2192704918033</v>
      </c>
      <c r="G31">
        <f t="shared" si="1"/>
        <v>17.104516393442601</v>
      </c>
      <c r="H31">
        <f t="shared" si="1"/>
        <v>18.071729508196697</v>
      </c>
      <c r="I31">
        <f t="shared" si="1"/>
        <v>17.350418032786898</v>
      </c>
      <c r="J31">
        <f t="shared" si="1"/>
        <v>15.2028770491803</v>
      </c>
      <c r="K31">
        <f t="shared" si="1"/>
        <v>15.366811475409799</v>
      </c>
      <c r="L31">
        <f t="shared" si="1"/>
        <v>14.022549180327902</v>
      </c>
      <c r="M31">
        <f t="shared" si="1"/>
        <v>13.678286885245901</v>
      </c>
      <c r="N31">
        <f t="shared" si="1"/>
        <v>11.2520573770492</v>
      </c>
      <c r="O31">
        <f t="shared" si="1"/>
        <v>9.8094344262294992</v>
      </c>
      <c r="P31">
        <f t="shared" si="1"/>
        <v>13.465172131147499</v>
      </c>
      <c r="Q31">
        <f t="shared" si="1"/>
        <v>11.514352459016399</v>
      </c>
      <c r="R31">
        <f t="shared" si="0"/>
        <v>9.8750081967213017</v>
      </c>
      <c r="S31">
        <f t="shared" si="0"/>
        <v>5.6618934426230005</v>
      </c>
      <c r="T31">
        <f t="shared" si="0"/>
        <v>8.4159918032787004</v>
      </c>
      <c r="U31">
        <f t="shared" si="0"/>
        <v>8.0225491803278999</v>
      </c>
      <c r="V31">
        <f t="shared" si="0"/>
        <v>5.8422213114754005</v>
      </c>
      <c r="W31">
        <f t="shared" si="0"/>
        <v>5.1045163934425997</v>
      </c>
      <c r="X31">
        <f t="shared" si="0"/>
        <v>4.6782868852458996</v>
      </c>
      <c r="Y31">
        <f t="shared" si="0"/>
        <v>4.0389426229508008</v>
      </c>
      <c r="Z31">
        <f t="shared" si="0"/>
        <v>2.9897622950819702</v>
      </c>
      <c r="AA31">
        <f t="shared" si="0"/>
        <v>4.4487786885245999</v>
      </c>
      <c r="AB31">
        <f t="shared" si="0"/>
        <v>2.3995983606557409</v>
      </c>
      <c r="AC31">
        <f t="shared" si="0"/>
        <v>3.3668114754098397</v>
      </c>
      <c r="AD31">
        <f t="shared" si="0"/>
        <v>1.7766475409836104</v>
      </c>
      <c r="AE31">
        <f t="shared" si="0"/>
        <v>1.7274672131147604</v>
      </c>
      <c r="AF31">
        <f t="shared" si="0"/>
        <v>2.2520573770491801</v>
      </c>
      <c r="AG31">
        <f t="shared" si="0"/>
        <v>2.6946803278688503</v>
      </c>
      <c r="AH31">
        <f t="shared" si="0"/>
        <v>1.3832049180327903</v>
      </c>
      <c r="AI31">
        <f t="shared" si="0"/>
        <v>1.5963196721311501</v>
      </c>
      <c r="AJ31">
        <f t="shared" si="0"/>
        <v>1.7766475409836104</v>
      </c>
      <c r="AK31">
        <f t="shared" si="0"/>
        <v>1.5143524590163899</v>
      </c>
      <c r="AL31">
        <f t="shared" si="0"/>
        <v>1.5471393442623</v>
      </c>
      <c r="AM31">
        <f t="shared" si="0"/>
        <v>3.8942622950820294E-2</v>
      </c>
      <c r="AN31">
        <f t="shared" si="0"/>
        <v>1.5143524590163899</v>
      </c>
      <c r="AO31">
        <f t="shared" si="0"/>
        <v>1.7602540983606598</v>
      </c>
      <c r="AP31">
        <f t="shared" si="0"/>
        <v>1.0389426229508203</v>
      </c>
      <c r="AQ31">
        <f t="shared" si="0"/>
        <v>1.05533606557377</v>
      </c>
      <c r="AR31">
        <f t="shared" si="0"/>
        <v>0.62910655737705046</v>
      </c>
      <c r="AS31">
        <f t="shared" si="0"/>
        <v>0.94058196721312015</v>
      </c>
      <c r="AT31">
        <f t="shared" si="0"/>
        <v>1.0225491803278706</v>
      </c>
      <c r="AU31">
        <f t="shared" si="0"/>
        <v>0.7438606557377101</v>
      </c>
      <c r="AV31">
        <f t="shared" si="0"/>
        <v>0.92418852459015977</v>
      </c>
      <c r="AW31">
        <f t="shared" si="0"/>
        <v>1.90779508196721</v>
      </c>
      <c r="AX31">
        <f t="shared" si="0"/>
        <v>1.2520573770491801</v>
      </c>
      <c r="AY31">
        <f t="shared" si="0"/>
        <v>-0.23974590163934018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5">
      <c r="A32">
        <v>6</v>
      </c>
      <c r="B32">
        <f t="shared" si="1"/>
        <v>18.727467213114799</v>
      </c>
      <c r="C32">
        <f t="shared" si="1"/>
        <v>22.694680327868902</v>
      </c>
      <c r="D32">
        <f t="shared" si="1"/>
        <v>22.579926229508203</v>
      </c>
      <c r="E32">
        <f t="shared" si="1"/>
        <v>31.481565573770496</v>
      </c>
      <c r="F32">
        <f t="shared" si="1"/>
        <v>28.743860655737699</v>
      </c>
      <c r="G32">
        <f t="shared" si="1"/>
        <v>28.8258278688525</v>
      </c>
      <c r="H32">
        <f t="shared" si="1"/>
        <v>24.252057377049198</v>
      </c>
      <c r="I32">
        <f t="shared" si="1"/>
        <v>26.4159918032787</v>
      </c>
      <c r="J32">
        <f t="shared" si="1"/>
        <v>26.514352459016401</v>
      </c>
      <c r="K32">
        <f t="shared" si="1"/>
        <v>32.5307459016393</v>
      </c>
      <c r="L32">
        <f t="shared" si="1"/>
        <v>27.891401639344295</v>
      </c>
      <c r="M32">
        <f t="shared" si="1"/>
        <v>30.776647540983596</v>
      </c>
      <c r="N32">
        <f t="shared" si="1"/>
        <v>28.5307459016393</v>
      </c>
      <c r="O32">
        <f t="shared" si="1"/>
        <v>22.448778688524598</v>
      </c>
      <c r="P32">
        <f t="shared" si="1"/>
        <v>23.038942622950799</v>
      </c>
      <c r="Q32">
        <f t="shared" si="1"/>
        <v>22.038942622950799</v>
      </c>
      <c r="R32">
        <f t="shared" si="0"/>
        <v>17.481565573770503</v>
      </c>
      <c r="S32">
        <f t="shared" si="0"/>
        <v>16.0225491803279</v>
      </c>
      <c r="T32">
        <f t="shared" si="0"/>
        <v>14.170090163934399</v>
      </c>
      <c r="U32">
        <f t="shared" si="0"/>
        <v>20.252057377049198</v>
      </c>
      <c r="V32">
        <f t="shared" si="0"/>
        <v>12.809434426229499</v>
      </c>
      <c r="W32">
        <f t="shared" si="0"/>
        <v>13.973368852459002</v>
      </c>
      <c r="X32">
        <f t="shared" si="0"/>
        <v>12.219270491803302</v>
      </c>
      <c r="Y32">
        <f t="shared" si="0"/>
        <v>10.579926229508201</v>
      </c>
      <c r="Z32">
        <f t="shared" si="0"/>
        <v>9.1700901639344004</v>
      </c>
      <c r="AA32">
        <f t="shared" si="0"/>
        <v>8.6127131147541007</v>
      </c>
      <c r="AB32">
        <f t="shared" si="0"/>
        <v>7.2192704918033002</v>
      </c>
      <c r="AC32">
        <f t="shared" si="0"/>
        <v>6.9733688524590001</v>
      </c>
      <c r="AD32">
        <f t="shared" si="0"/>
        <v>4.3176311475410003</v>
      </c>
      <c r="AE32">
        <f t="shared" si="0"/>
        <v>3.6782868852458996</v>
      </c>
      <c r="AF32">
        <f t="shared" si="0"/>
        <v>3.4815655737704905</v>
      </c>
      <c r="AG32">
        <f t="shared" si="0"/>
        <v>4.0225491803278999</v>
      </c>
      <c r="AH32">
        <f t="shared" si="0"/>
        <v>3.8258278688524996</v>
      </c>
      <c r="AI32">
        <f t="shared" si="0"/>
        <v>3.956975409836101</v>
      </c>
      <c r="AJ32">
        <f t="shared" si="0"/>
        <v>3.5635327868852507</v>
      </c>
      <c r="AK32">
        <f t="shared" si="0"/>
        <v>2.5963196721311501</v>
      </c>
      <c r="AL32">
        <f t="shared" si="0"/>
        <v>8.8122950819670365E-2</v>
      </c>
      <c r="AM32">
        <f t="shared" si="0"/>
        <v>2.2356639344262295</v>
      </c>
      <c r="AN32">
        <f t="shared" si="0"/>
        <v>1.5635327868852498</v>
      </c>
      <c r="AO32">
        <f t="shared" si="0"/>
        <v>2.2192704918032806</v>
      </c>
      <c r="AP32">
        <f t="shared" si="0"/>
        <v>1.1373032786885302</v>
      </c>
      <c r="AQ32">
        <f t="shared" si="0"/>
        <v>1.4323852459016404</v>
      </c>
      <c r="AR32">
        <f t="shared" si="0"/>
        <v>0.59631967213115011</v>
      </c>
      <c r="AS32">
        <f t="shared" si="0"/>
        <v>2.2549180327870566E-2</v>
      </c>
      <c r="AT32">
        <f t="shared" si="0"/>
        <v>1.4487786885245901</v>
      </c>
      <c r="AU32">
        <f t="shared" si="0"/>
        <v>0.21927049180328062</v>
      </c>
      <c r="AV32">
        <f t="shared" si="0"/>
        <v>1.6946803278688503</v>
      </c>
      <c r="AW32">
        <f t="shared" si="0"/>
        <v>1.4159918032786898</v>
      </c>
      <c r="AX32">
        <f t="shared" si="0"/>
        <v>0.85861475409835997</v>
      </c>
      <c r="AY32">
        <f t="shared" si="0"/>
        <v>-4.3024590163930121E-2</v>
      </c>
      <c r="AZ32">
        <f t="shared" si="0"/>
        <v>0.92418852459015977</v>
      </c>
      <c r="BA32">
        <f t="shared" ref="BA32:BF32" si="2">BA8-6.3545</f>
        <v>-0.17417213114753949</v>
      </c>
      <c r="BB32">
        <f t="shared" si="2"/>
        <v>-0.30531967213114974</v>
      </c>
      <c r="BC32">
        <f t="shared" si="2"/>
        <v>1.1373032786885302</v>
      </c>
      <c r="BD32">
        <f t="shared" si="2"/>
        <v>0.92418852459015977</v>
      </c>
      <c r="BE32">
        <f t="shared" si="2"/>
        <v>2.0389426229508203</v>
      </c>
      <c r="BF32">
        <f t="shared" si="2"/>
        <v>0.85861475409835997</v>
      </c>
    </row>
    <row r="33" spans="1:58" x14ac:dyDescent="0.25">
      <c r="A33">
        <v>7</v>
      </c>
      <c r="B33">
        <f t="shared" si="1"/>
        <v>23.301237704918002</v>
      </c>
      <c r="C33">
        <f t="shared" si="1"/>
        <v>19.2192704918033</v>
      </c>
      <c r="D33">
        <f t="shared" si="1"/>
        <v>22.776647540983603</v>
      </c>
      <c r="E33">
        <f t="shared" si="1"/>
        <v>20.8258278688525</v>
      </c>
      <c r="F33">
        <f t="shared" si="1"/>
        <v>24.891401639344302</v>
      </c>
      <c r="G33">
        <f t="shared" si="1"/>
        <v>19.399598360655702</v>
      </c>
      <c r="H33">
        <f t="shared" si="1"/>
        <v>19.776647540983603</v>
      </c>
      <c r="I33">
        <f t="shared" si="1"/>
        <v>19.038942622950799</v>
      </c>
      <c r="J33">
        <f t="shared" si="1"/>
        <v>19.563532786885197</v>
      </c>
      <c r="K33">
        <f t="shared" si="1"/>
        <v>16.8258278688525</v>
      </c>
      <c r="L33">
        <f t="shared" si="1"/>
        <v>14.415991803278699</v>
      </c>
      <c r="M33">
        <f t="shared" si="1"/>
        <v>17.252057377049198</v>
      </c>
      <c r="N33">
        <f t="shared" si="1"/>
        <v>15.301237704918</v>
      </c>
      <c r="O33">
        <f t="shared" si="1"/>
        <v>12.481565573770501</v>
      </c>
      <c r="P33">
        <f t="shared" si="1"/>
        <v>12.3504180327869</v>
      </c>
      <c r="Q33">
        <f t="shared" si="1"/>
        <v>11.924188524590202</v>
      </c>
      <c r="R33">
        <f t="shared" ref="R33:BF36" si="3">R9-6.3545</f>
        <v>9.0389426229508008</v>
      </c>
      <c r="S33">
        <f t="shared" si="3"/>
        <v>9.2684508196721005</v>
      </c>
      <c r="T33">
        <f t="shared" si="3"/>
        <v>7.0881229508197006</v>
      </c>
      <c r="U33">
        <f t="shared" si="3"/>
        <v>7.6946803278689</v>
      </c>
      <c r="V33">
        <f t="shared" si="3"/>
        <v>6.9733688524590001</v>
      </c>
      <c r="W33">
        <f t="shared" si="3"/>
        <v>6.8586147540984008</v>
      </c>
      <c r="X33">
        <f t="shared" si="3"/>
        <v>5.5307459016392997</v>
      </c>
      <c r="Y33">
        <f t="shared" si="3"/>
        <v>4.9733688524590001</v>
      </c>
      <c r="Z33">
        <f t="shared" si="3"/>
        <v>4.5307459016392997</v>
      </c>
      <c r="AA33">
        <f t="shared" si="3"/>
        <v>3.956975409836101</v>
      </c>
      <c r="AB33">
        <f t="shared" si="3"/>
        <v>4.0389426229508008</v>
      </c>
      <c r="AC33">
        <f t="shared" si="3"/>
        <v>3.2192704918032806</v>
      </c>
      <c r="AD33">
        <f t="shared" si="3"/>
        <v>1.6127131147540998</v>
      </c>
      <c r="AE33">
        <f t="shared" si="3"/>
        <v>2.9733688524590196</v>
      </c>
      <c r="AF33">
        <f t="shared" si="3"/>
        <v>1.4979590163934402</v>
      </c>
      <c r="AG33">
        <f t="shared" si="3"/>
        <v>2.3340245901639403</v>
      </c>
      <c r="AH33">
        <f t="shared" si="3"/>
        <v>1.4979590163934402</v>
      </c>
      <c r="AI33">
        <f t="shared" si="3"/>
        <v>1.3668114754098406</v>
      </c>
      <c r="AJ33">
        <f t="shared" si="3"/>
        <v>0.92418852459015977</v>
      </c>
      <c r="AK33">
        <f t="shared" si="3"/>
        <v>1.35041803278689</v>
      </c>
      <c r="AL33">
        <f t="shared" si="3"/>
        <v>1.4815655737704905</v>
      </c>
      <c r="AM33">
        <f t="shared" si="3"/>
        <v>1.9241885245901607</v>
      </c>
      <c r="AN33">
        <f t="shared" si="3"/>
        <v>0.69468032786885026</v>
      </c>
      <c r="AO33">
        <f t="shared" si="3"/>
        <v>-0.12499180327868942</v>
      </c>
      <c r="AP33">
        <f t="shared" si="3"/>
        <v>0.61271311475409984</v>
      </c>
      <c r="AQ33">
        <f t="shared" si="3"/>
        <v>0.30123770491803015</v>
      </c>
      <c r="AR33">
        <f t="shared" si="3"/>
        <v>1.2684508196721298</v>
      </c>
      <c r="AS33">
        <f t="shared" si="3"/>
        <v>0.95697540983606988</v>
      </c>
      <c r="AT33">
        <f t="shared" si="3"/>
        <v>0.23566393442623035</v>
      </c>
      <c r="AU33">
        <f t="shared" si="3"/>
        <v>0.12090983606556982</v>
      </c>
      <c r="AV33">
        <f t="shared" si="3"/>
        <v>0.67828688524590053</v>
      </c>
      <c r="AW33">
        <f t="shared" si="3"/>
        <v>0.64550000000000018</v>
      </c>
      <c r="AX33">
        <f t="shared" si="3"/>
        <v>0.17009016393443055</v>
      </c>
      <c r="AY33">
        <f t="shared" si="3"/>
        <v>0.44877868852459013</v>
      </c>
      <c r="AZ33">
        <f t="shared" si="3"/>
        <v>0.56353278688524977</v>
      </c>
      <c r="BA33">
        <f t="shared" si="3"/>
        <v>0.71107377049179998</v>
      </c>
      <c r="BB33">
        <f t="shared" si="3"/>
        <v>0.71107377049179998</v>
      </c>
      <c r="BC33">
        <f t="shared" si="3"/>
        <v>3.8942622950820294E-2</v>
      </c>
      <c r="BD33">
        <f t="shared" si="3"/>
        <v>-0.78072950819671938</v>
      </c>
      <c r="BE33">
        <v>0</v>
      </c>
      <c r="BF33">
        <v>0</v>
      </c>
    </row>
    <row r="34" spans="1:58" x14ac:dyDescent="0.25">
      <c r="A34">
        <v>8</v>
      </c>
      <c r="B34">
        <f t="shared" si="1"/>
        <v>18.1209098360656</v>
      </c>
      <c r="C34">
        <f t="shared" si="1"/>
        <v>29.2192704918033</v>
      </c>
      <c r="D34">
        <f t="shared" si="1"/>
        <v>33.4323852459016</v>
      </c>
      <c r="E34">
        <f t="shared" si="1"/>
        <v>30.137303278688499</v>
      </c>
      <c r="F34">
        <f t="shared" si="1"/>
        <v>31.088122950819695</v>
      </c>
      <c r="G34">
        <f t="shared" si="1"/>
        <v>27.088122950819695</v>
      </c>
      <c r="H34">
        <f t="shared" si="1"/>
        <v>26.875008196721296</v>
      </c>
      <c r="I34">
        <f t="shared" si="1"/>
        <v>26.465172131147497</v>
      </c>
      <c r="J34">
        <f t="shared" si="1"/>
        <v>22.809434426229501</v>
      </c>
      <c r="K34">
        <f t="shared" si="1"/>
        <v>25.383204918032803</v>
      </c>
      <c r="L34">
        <f t="shared" si="1"/>
        <v>23.4159918032787</v>
      </c>
      <c r="M34">
        <f t="shared" si="1"/>
        <v>21.038942622950799</v>
      </c>
      <c r="N34">
        <f t="shared" si="1"/>
        <v>21.4159918032787</v>
      </c>
      <c r="O34">
        <f t="shared" si="1"/>
        <v>20.317631147541</v>
      </c>
      <c r="P34">
        <f t="shared" si="1"/>
        <v>20.038942622950799</v>
      </c>
      <c r="Q34">
        <f t="shared" si="1"/>
        <v>18.481565573770503</v>
      </c>
      <c r="R34">
        <f t="shared" si="3"/>
        <v>16.170090163934397</v>
      </c>
      <c r="S34">
        <f t="shared" si="3"/>
        <v>16.366811475409797</v>
      </c>
      <c r="T34">
        <f t="shared" si="3"/>
        <v>13.924188524590202</v>
      </c>
      <c r="U34">
        <f t="shared" si="3"/>
        <v>12.3504180327869</v>
      </c>
      <c r="V34">
        <f t="shared" si="3"/>
        <v>9.1209098360656</v>
      </c>
      <c r="W34">
        <f t="shared" si="3"/>
        <v>10.071729508196698</v>
      </c>
      <c r="X34">
        <f t="shared" si="3"/>
        <v>8.5307459016392997</v>
      </c>
      <c r="Y34">
        <f t="shared" si="3"/>
        <v>7.7766475409835998</v>
      </c>
      <c r="Z34">
        <f t="shared" si="3"/>
        <v>8.2192704918033002</v>
      </c>
      <c r="AA34">
        <f t="shared" si="3"/>
        <v>6.3012377049179999</v>
      </c>
      <c r="AB34">
        <f t="shared" si="3"/>
        <v>5.6946803278689</v>
      </c>
      <c r="AC34">
        <f t="shared" si="3"/>
        <v>6.5471393442623</v>
      </c>
      <c r="AD34">
        <f t="shared" si="3"/>
        <v>5.1209098360656</v>
      </c>
      <c r="AE34">
        <f t="shared" si="3"/>
        <v>5.5307459016392997</v>
      </c>
      <c r="AF34">
        <f t="shared" si="3"/>
        <v>5.5471393442623</v>
      </c>
      <c r="AG34">
        <f t="shared" si="3"/>
        <v>4.5963196721311004</v>
      </c>
      <c r="AH34">
        <f t="shared" si="3"/>
        <v>3.2520573770491801</v>
      </c>
      <c r="AI34">
        <f t="shared" si="3"/>
        <v>3.1209098360655698</v>
      </c>
      <c r="AJ34">
        <f t="shared" si="3"/>
        <v>3.7766475409835998</v>
      </c>
      <c r="AK34">
        <f t="shared" si="3"/>
        <v>4.0553360655737993</v>
      </c>
      <c r="AL34">
        <f t="shared" si="3"/>
        <v>3.7930409836066001</v>
      </c>
      <c r="AM34">
        <f t="shared" si="3"/>
        <v>4.235663934426201</v>
      </c>
      <c r="AN34">
        <f t="shared" si="3"/>
        <v>3.8258278688524996</v>
      </c>
      <c r="AO34">
        <f t="shared" si="3"/>
        <v>3.9897622950820004</v>
      </c>
      <c r="AP34">
        <f t="shared" si="3"/>
        <v>4.6455000000000002</v>
      </c>
      <c r="AQ34">
        <f t="shared" si="3"/>
        <v>4.1209098360656</v>
      </c>
      <c r="AR34">
        <f t="shared" si="3"/>
        <v>3.6782868852458996</v>
      </c>
      <c r="AS34">
        <f t="shared" si="3"/>
        <v>3.4651721311475399</v>
      </c>
      <c r="AT34">
        <f t="shared" si="3"/>
        <v>2.8258278688524605</v>
      </c>
      <c r="AU34">
        <f t="shared" si="3"/>
        <v>3.20287704918033</v>
      </c>
      <c r="AV34">
        <f t="shared" si="3"/>
        <v>2.6455000000000002</v>
      </c>
      <c r="AW34">
        <f t="shared" si="3"/>
        <v>3.5143524590163899</v>
      </c>
      <c r="AX34">
        <f t="shared" si="3"/>
        <v>2.5963196721311501</v>
      </c>
      <c r="AY34">
        <f t="shared" si="3"/>
        <v>2.8258278688524605</v>
      </c>
      <c r="AZ34">
        <f t="shared" si="3"/>
        <v>-0.45286065573769996</v>
      </c>
      <c r="BA34">
        <f t="shared" si="3"/>
        <v>-0.82990983606556945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25">
      <c r="A35">
        <v>9</v>
      </c>
      <c r="B35">
        <f t="shared" si="1"/>
        <v>15.383204918032801</v>
      </c>
      <c r="C35">
        <f t="shared" si="1"/>
        <v>16.4159918032787</v>
      </c>
      <c r="D35">
        <f t="shared" si="1"/>
        <v>18.645499999999998</v>
      </c>
      <c r="E35">
        <f t="shared" si="1"/>
        <v>17.514352459016401</v>
      </c>
      <c r="F35">
        <f t="shared" si="1"/>
        <v>16.678286885245903</v>
      </c>
      <c r="G35">
        <f t="shared" si="1"/>
        <v>17.907795081967201</v>
      </c>
      <c r="H35">
        <f t="shared" si="1"/>
        <v>17.252057377049198</v>
      </c>
      <c r="I35">
        <f t="shared" si="1"/>
        <v>15.481565573770501</v>
      </c>
      <c r="J35">
        <f t="shared" si="1"/>
        <v>17.711073770491801</v>
      </c>
      <c r="K35">
        <f t="shared" si="1"/>
        <v>14.055336065573799</v>
      </c>
      <c r="L35">
        <f t="shared" si="1"/>
        <v>16.612713114754101</v>
      </c>
      <c r="M35">
        <f t="shared" si="1"/>
        <v>13.6946803278689</v>
      </c>
      <c r="N35">
        <f t="shared" si="1"/>
        <v>15.514352459016399</v>
      </c>
      <c r="O35">
        <f t="shared" si="1"/>
        <v>11.956975409836099</v>
      </c>
      <c r="P35">
        <f t="shared" si="1"/>
        <v>13.711073770491799</v>
      </c>
      <c r="Q35">
        <f t="shared" si="1"/>
        <v>11.530745901639301</v>
      </c>
      <c r="R35">
        <f t="shared" si="3"/>
        <v>10.301237704918</v>
      </c>
      <c r="S35">
        <f t="shared" si="3"/>
        <v>9.4651721311475008</v>
      </c>
      <c r="T35">
        <f t="shared" si="3"/>
        <v>8.1700901639344004</v>
      </c>
      <c r="U35">
        <f t="shared" si="3"/>
        <v>7.4979590163934002</v>
      </c>
      <c r="V35">
        <f t="shared" si="3"/>
        <v>6.3012377049179999</v>
      </c>
      <c r="W35">
        <f t="shared" si="3"/>
        <v>6.8586147540984008</v>
      </c>
      <c r="X35">
        <f t="shared" si="3"/>
        <v>4.9733688524590001</v>
      </c>
      <c r="Y35">
        <f t="shared" si="3"/>
        <v>5.1045163934425997</v>
      </c>
      <c r="Z35">
        <f t="shared" si="3"/>
        <v>4.3504180327868998</v>
      </c>
      <c r="AA35">
        <f t="shared" si="3"/>
        <v>3.5963196721311501</v>
      </c>
      <c r="AB35">
        <f t="shared" si="3"/>
        <v>3.6782868852458996</v>
      </c>
      <c r="AC35">
        <f t="shared" si="3"/>
        <v>2.9241885245901607</v>
      </c>
      <c r="AD35">
        <f t="shared" si="3"/>
        <v>3.3176311475409808</v>
      </c>
      <c r="AE35">
        <f t="shared" si="3"/>
        <v>2.1209098360655698</v>
      </c>
      <c r="AF35">
        <f t="shared" si="3"/>
        <v>1.4979590163934402</v>
      </c>
      <c r="AG35">
        <f t="shared" si="3"/>
        <v>1.9897622950819702</v>
      </c>
      <c r="AH35">
        <f t="shared" si="3"/>
        <v>1.4979590163934402</v>
      </c>
      <c r="AI35">
        <f t="shared" si="3"/>
        <v>1.6618934426229508</v>
      </c>
      <c r="AJ35">
        <f t="shared" si="3"/>
        <v>1.6127131147540998</v>
      </c>
      <c r="AK35">
        <f t="shared" si="3"/>
        <v>1.2684508196721298</v>
      </c>
      <c r="AL35">
        <f t="shared" si="3"/>
        <v>1.2848442622950804</v>
      </c>
      <c r="AM35">
        <f t="shared" si="3"/>
        <v>-0.10859836065573969</v>
      </c>
      <c r="AN35">
        <f t="shared" si="3"/>
        <v>1.6127131147540998</v>
      </c>
      <c r="AO35">
        <f t="shared" si="3"/>
        <v>1.3340245901639403</v>
      </c>
      <c r="AP35">
        <f t="shared" si="3"/>
        <v>0.69468032786885026</v>
      </c>
      <c r="AQ35">
        <f t="shared" si="3"/>
        <v>0.69468032786885026</v>
      </c>
      <c r="AR35">
        <f t="shared" si="3"/>
        <v>1.0717295081967197</v>
      </c>
      <c r="AS35">
        <f t="shared" si="3"/>
        <v>0.30123770491803015</v>
      </c>
      <c r="AT35">
        <f t="shared" si="3"/>
        <v>-2.6631147540979505E-2</v>
      </c>
      <c r="AU35">
        <f t="shared" si="3"/>
        <v>1.3340245901639403</v>
      </c>
      <c r="AV35">
        <f t="shared" si="3"/>
        <v>1.1864836065573803</v>
      </c>
      <c r="AW35">
        <f t="shared" si="3"/>
        <v>0.7438606557377101</v>
      </c>
      <c r="AX35">
        <f t="shared" si="3"/>
        <v>0.15369672131147993</v>
      </c>
      <c r="AY35">
        <f t="shared" si="3"/>
        <v>0.10451639344262009</v>
      </c>
      <c r="AZ35">
        <f t="shared" si="3"/>
        <v>-0.7315491803278702</v>
      </c>
      <c r="BA35">
        <f t="shared" si="3"/>
        <v>-1.64958196721311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 x14ac:dyDescent="0.25">
      <c r="A36">
        <v>10</v>
      </c>
      <c r="B36">
        <f t="shared" si="1"/>
        <v>19.104516393442601</v>
      </c>
      <c r="C36">
        <f t="shared" si="1"/>
        <v>21.399598360655702</v>
      </c>
      <c r="D36">
        <f t="shared" si="1"/>
        <v>25.875008196721296</v>
      </c>
      <c r="E36">
        <f t="shared" si="1"/>
        <v>24.235663934426199</v>
      </c>
      <c r="F36">
        <f t="shared" si="1"/>
        <v>24.104516393442601</v>
      </c>
      <c r="G36">
        <f t="shared" si="1"/>
        <v>23.842221311475399</v>
      </c>
      <c r="H36">
        <f t="shared" si="1"/>
        <v>25.563532786885197</v>
      </c>
      <c r="I36">
        <f t="shared" si="1"/>
        <v>26.563532786885297</v>
      </c>
      <c r="J36">
        <f t="shared" si="1"/>
        <v>27.596319672131095</v>
      </c>
      <c r="K36">
        <f t="shared" si="1"/>
        <v>25.2192704918033</v>
      </c>
      <c r="L36">
        <f t="shared" si="1"/>
        <v>23.678286885245903</v>
      </c>
      <c r="M36">
        <f t="shared" si="1"/>
        <v>21.071729508196697</v>
      </c>
      <c r="N36">
        <f t="shared" si="1"/>
        <v>18.481565573770503</v>
      </c>
      <c r="O36">
        <f t="shared" si="1"/>
        <v>17.858614754098397</v>
      </c>
      <c r="P36">
        <f t="shared" si="1"/>
        <v>19.465172131147497</v>
      </c>
      <c r="Q36">
        <f t="shared" si="1"/>
        <v>13.170090163934399</v>
      </c>
      <c r="R36">
        <f t="shared" si="3"/>
        <v>13.2028770491803</v>
      </c>
      <c r="S36">
        <f t="shared" si="3"/>
        <v>13.5471393442623</v>
      </c>
      <c r="T36">
        <f t="shared" si="3"/>
        <v>12.481565573770501</v>
      </c>
      <c r="U36">
        <f t="shared" si="3"/>
        <v>10.8422213114754</v>
      </c>
      <c r="V36">
        <f t="shared" si="3"/>
        <v>8.956975409836101</v>
      </c>
      <c r="W36">
        <f t="shared" si="3"/>
        <v>7.2848442622951008</v>
      </c>
      <c r="X36">
        <f t="shared" si="3"/>
        <v>8.3176311475410003</v>
      </c>
      <c r="Y36">
        <f t="shared" si="3"/>
        <v>6.4979590163934002</v>
      </c>
      <c r="Z36">
        <f t="shared" si="3"/>
        <v>5.8258278688524996</v>
      </c>
      <c r="AA36">
        <f t="shared" si="3"/>
        <v>5.6946803278689</v>
      </c>
      <c r="AB36">
        <f t="shared" si="3"/>
        <v>6.3504180327868998</v>
      </c>
      <c r="AC36">
        <f t="shared" si="3"/>
        <v>4.9733688524590001</v>
      </c>
      <c r="AD36">
        <f t="shared" si="3"/>
        <v>3.9897622950820004</v>
      </c>
      <c r="AE36">
        <f t="shared" si="3"/>
        <v>3.8422213114754005</v>
      </c>
      <c r="AF36">
        <f t="shared" si="3"/>
        <v>4.4159918032787004</v>
      </c>
      <c r="AG36">
        <f t="shared" si="3"/>
        <v>2.4979590163934393</v>
      </c>
      <c r="AH36">
        <f t="shared" si="3"/>
        <v>2.7930409836065611</v>
      </c>
      <c r="AI36">
        <f t="shared" si="3"/>
        <v>3.4979590163934393</v>
      </c>
      <c r="AJ36">
        <f t="shared" si="3"/>
        <v>2.7602540983606598</v>
      </c>
      <c r="AK36">
        <f t="shared" si="3"/>
        <v>2.448778688524591</v>
      </c>
      <c r="AL36">
        <f t="shared" si="3"/>
        <v>2.0553360655737709</v>
      </c>
      <c r="AM36">
        <f t="shared" si="3"/>
        <v>2.3012377049180301</v>
      </c>
      <c r="AN36">
        <f t="shared" si="3"/>
        <v>2.6946803278688503</v>
      </c>
      <c r="AO36">
        <f t="shared" si="3"/>
        <v>2.9897622950819702</v>
      </c>
      <c r="AP36">
        <f t="shared" si="3"/>
        <v>-5.9418032786879849E-2</v>
      </c>
      <c r="AQ36">
        <f t="shared" si="3"/>
        <v>0.97336885245902049</v>
      </c>
      <c r="AR36">
        <f t="shared" si="3"/>
        <v>1.3012377049180301</v>
      </c>
      <c r="AS36">
        <f t="shared" si="3"/>
        <v>2.5799262295081995</v>
      </c>
      <c r="AT36">
        <f t="shared" si="3"/>
        <v>1.4815655737704905</v>
      </c>
      <c r="AU36">
        <f t="shared" si="3"/>
        <v>1.4487786885245901</v>
      </c>
      <c r="AV36">
        <f t="shared" si="3"/>
        <v>1.7602540983606598</v>
      </c>
      <c r="AW36">
        <f t="shared" si="3"/>
        <v>1.9569754098360708</v>
      </c>
      <c r="AX36">
        <f t="shared" si="3"/>
        <v>1.6455000000000002</v>
      </c>
      <c r="AY36">
        <f t="shared" si="3"/>
        <v>1.5963196721311501</v>
      </c>
      <c r="AZ36">
        <f t="shared" si="3"/>
        <v>1.90779508196721</v>
      </c>
      <c r="BA36">
        <f t="shared" si="3"/>
        <v>1.5143524590163899</v>
      </c>
      <c r="BB36">
        <f t="shared" si="3"/>
        <v>0.92418852459015977</v>
      </c>
      <c r="BC36">
        <f t="shared" si="3"/>
        <v>2.1373032786885204</v>
      </c>
      <c r="BD36">
        <f t="shared" si="3"/>
        <v>1.2520573770491801</v>
      </c>
      <c r="BE36">
        <f t="shared" si="3"/>
        <v>0.61271311475409984</v>
      </c>
      <c r="BF36">
        <f t="shared" si="3"/>
        <v>-0.6331885245901594</v>
      </c>
    </row>
    <row r="38" spans="1:58" x14ac:dyDescent="0.25">
      <c r="A38">
        <v>11</v>
      </c>
      <c r="B38">
        <f t="shared" ref="B38:AQ38" si="4">B13-6.0393</f>
        <v>46.5016836065574</v>
      </c>
      <c r="C38">
        <f t="shared" si="4"/>
        <v>46.419716393442606</v>
      </c>
      <c r="D38">
        <f t="shared" si="4"/>
        <v>47.288568852459001</v>
      </c>
      <c r="E38">
        <f t="shared" si="4"/>
        <v>42.8951262295082</v>
      </c>
      <c r="F38">
        <f t="shared" si="4"/>
        <v>39.304962295081999</v>
      </c>
      <c r="G38">
        <f t="shared" si="4"/>
        <v>35.042667213114804</v>
      </c>
      <c r="H38">
        <f t="shared" si="4"/>
        <v>33.583650819672101</v>
      </c>
      <c r="I38">
        <f t="shared" si="4"/>
        <v>28.763978688524599</v>
      </c>
      <c r="J38">
        <f t="shared" si="4"/>
        <v>28.862339344262299</v>
      </c>
      <c r="K38">
        <f t="shared" si="4"/>
        <v>25.944306557377001</v>
      </c>
      <c r="L38">
        <f t="shared" si="4"/>
        <v>23.337749180327901</v>
      </c>
      <c r="M38">
        <f t="shared" si="4"/>
        <v>20.763978688524599</v>
      </c>
      <c r="N38">
        <f t="shared" si="4"/>
        <v>19.6000442622951</v>
      </c>
      <c r="O38">
        <f t="shared" si="4"/>
        <v>19.6492245901639</v>
      </c>
      <c r="P38">
        <f t="shared" si="4"/>
        <v>16.1410278688525</v>
      </c>
      <c r="Q38">
        <f t="shared" si="4"/>
        <v>16.108240983606599</v>
      </c>
      <c r="R38">
        <f t="shared" si="4"/>
        <v>13.5016836065574</v>
      </c>
      <c r="S38">
        <f t="shared" si="4"/>
        <v>12.731191803278698</v>
      </c>
      <c r="T38">
        <f t="shared" si="4"/>
        <v>12.124634426229498</v>
      </c>
      <c r="U38">
        <f t="shared" si="4"/>
        <v>10.845945901639301</v>
      </c>
      <c r="V38">
        <f t="shared" si="4"/>
        <v>9.7803721311475016</v>
      </c>
      <c r="W38">
        <f t="shared" si="4"/>
        <v>8.9443065573771001</v>
      </c>
      <c r="X38">
        <f t="shared" si="4"/>
        <v>7.6492245901638993</v>
      </c>
      <c r="Y38">
        <f t="shared" si="4"/>
        <v>7.7803721311475007</v>
      </c>
      <c r="Z38">
        <f t="shared" si="4"/>
        <v>6.3049622950820003</v>
      </c>
      <c r="AA38">
        <f t="shared" si="4"/>
        <v>6.0590606557377003</v>
      </c>
      <c r="AB38">
        <f t="shared" si="4"/>
        <v>5.5344704918033001</v>
      </c>
      <c r="AC38">
        <f t="shared" si="4"/>
        <v>5.4033229508197005</v>
      </c>
      <c r="AD38">
        <f t="shared" si="4"/>
        <v>4.550863934426201</v>
      </c>
      <c r="AE38">
        <f t="shared" si="4"/>
        <v>4.7967655737704993</v>
      </c>
      <c r="AF38">
        <f t="shared" si="4"/>
        <v>4.6328311475410002</v>
      </c>
      <c r="AG38">
        <f t="shared" si="4"/>
        <v>3.6492245901639402</v>
      </c>
      <c r="AH38">
        <f t="shared" si="4"/>
        <v>3.3213557377049208</v>
      </c>
      <c r="AI38">
        <f t="shared" si="4"/>
        <v>4.0098803278688999</v>
      </c>
      <c r="AJ38">
        <f t="shared" si="4"/>
        <v>3.6656180327868908</v>
      </c>
      <c r="AK38">
        <f t="shared" si="4"/>
        <v>2.7475852459016403</v>
      </c>
      <c r="AL38">
        <f t="shared" si="4"/>
        <v>2.7475852459016403</v>
      </c>
      <c r="AM38">
        <f t="shared" si="4"/>
        <v>2.5836508196721306</v>
      </c>
      <c r="AN38">
        <f t="shared" si="4"/>
        <v>2.7475852459016403</v>
      </c>
      <c r="AO38">
        <f t="shared" si="4"/>
        <v>2.5508639344262294</v>
      </c>
      <c r="AP38">
        <f t="shared" si="4"/>
        <v>2.4852901639344305</v>
      </c>
      <c r="AQ38">
        <f t="shared" si="4"/>
        <v>-0.82618524590164011</v>
      </c>
      <c r="AR38">
        <v>0</v>
      </c>
      <c r="AS38">
        <v>0</v>
      </c>
      <c r="AT38">
        <v>0</v>
      </c>
      <c r="AU38">
        <v>0</v>
      </c>
    </row>
    <row r="39" spans="1:58" x14ac:dyDescent="0.25">
      <c r="A39">
        <v>12</v>
      </c>
      <c r="B39">
        <f t="shared" ref="B39:AQ39" si="5">B14-6.0393</f>
        <v>39.091847540983601</v>
      </c>
      <c r="C39">
        <f t="shared" si="5"/>
        <v>45.108240983606606</v>
      </c>
      <c r="D39">
        <f t="shared" si="5"/>
        <v>48.763978688524602</v>
      </c>
      <c r="E39">
        <f t="shared" si="5"/>
        <v>43.173814754098402</v>
      </c>
      <c r="F39">
        <f t="shared" si="5"/>
        <v>37.649224590163904</v>
      </c>
      <c r="G39">
        <f t="shared" si="5"/>
        <v>40.386929508196701</v>
      </c>
      <c r="H39">
        <f t="shared" si="5"/>
        <v>33.4033229508197</v>
      </c>
      <c r="I39">
        <f t="shared" si="5"/>
        <v>28.862339344262299</v>
      </c>
      <c r="J39">
        <f t="shared" si="5"/>
        <v>25.009880327868899</v>
      </c>
      <c r="K39">
        <f t="shared" si="5"/>
        <v>26.321355737704902</v>
      </c>
      <c r="L39">
        <f t="shared" si="5"/>
        <v>22.8951262295082</v>
      </c>
      <c r="M39">
        <f t="shared" si="5"/>
        <v>21.419716393442599</v>
      </c>
      <c r="N39">
        <f t="shared" si="5"/>
        <v>18.288568852459001</v>
      </c>
      <c r="O39">
        <f t="shared" si="5"/>
        <v>17.108240983606599</v>
      </c>
      <c r="P39">
        <f t="shared" si="5"/>
        <v>15.370536065573798</v>
      </c>
      <c r="Q39">
        <f t="shared" si="5"/>
        <v>13.665618032786899</v>
      </c>
      <c r="R39">
        <f t="shared" si="5"/>
        <v>11.4525032786885</v>
      </c>
      <c r="S39">
        <f t="shared" si="5"/>
        <v>11.075454098360698</v>
      </c>
      <c r="T39">
        <f t="shared" si="5"/>
        <v>9.0262737704918017</v>
      </c>
      <c r="U39">
        <f t="shared" si="5"/>
        <v>9.1246344262295018</v>
      </c>
      <c r="V39">
        <f t="shared" si="5"/>
        <v>8.0918475409836006</v>
      </c>
      <c r="W39">
        <f t="shared" si="5"/>
        <v>6.7147983606557</v>
      </c>
      <c r="X39">
        <f t="shared" si="5"/>
        <v>6.9934868852458996</v>
      </c>
      <c r="Y39">
        <f t="shared" si="5"/>
        <v>7.0098803278688999</v>
      </c>
      <c r="Z39">
        <f t="shared" si="5"/>
        <v>4.6000442622951008</v>
      </c>
      <c r="AA39">
        <f t="shared" si="5"/>
        <v>4.7475852459015995</v>
      </c>
      <c r="AB39">
        <f t="shared" si="5"/>
        <v>5.288568852459</v>
      </c>
      <c r="AC39">
        <f t="shared" si="5"/>
        <v>3.7803721311475398</v>
      </c>
      <c r="AD39">
        <f t="shared" si="5"/>
        <v>4.0754540983607006</v>
      </c>
      <c r="AE39">
        <f t="shared" si="5"/>
        <v>3.9279131147541007</v>
      </c>
      <c r="AF39">
        <f t="shared" si="5"/>
        <v>2.7475852459016403</v>
      </c>
      <c r="AG39">
        <f t="shared" si="5"/>
        <v>2.9443065573770495</v>
      </c>
      <c r="AH39">
        <f t="shared" si="5"/>
        <v>3.4525032786885204</v>
      </c>
      <c r="AI39">
        <f t="shared" si="5"/>
        <v>2.9934868852458996</v>
      </c>
      <c r="AJ39">
        <f t="shared" si="5"/>
        <v>2.9934868852458996</v>
      </c>
      <c r="AK39">
        <f t="shared" si="5"/>
        <v>2.0426672131147603</v>
      </c>
      <c r="AL39">
        <f t="shared" si="5"/>
        <v>2.3213557377049208</v>
      </c>
      <c r="AM39">
        <f t="shared" si="5"/>
        <v>2.3541426229508202</v>
      </c>
      <c r="AN39">
        <f t="shared" si="5"/>
        <v>2.4197163934426209</v>
      </c>
      <c r="AO39">
        <f t="shared" si="5"/>
        <v>2.0754540983606597</v>
      </c>
      <c r="AP39">
        <f t="shared" si="5"/>
        <v>2.6820114754098396</v>
      </c>
      <c r="AQ39">
        <f t="shared" si="5"/>
        <v>1.71479836065574</v>
      </c>
      <c r="AR39">
        <f>AR14-6.0393</f>
        <v>2.0590606557377109</v>
      </c>
      <c r="AS39">
        <f>AS14-6.0393</f>
        <v>2.6164377049180301</v>
      </c>
      <c r="AT39">
        <v>0</v>
      </c>
      <c r="AU39">
        <v>0</v>
      </c>
    </row>
    <row r="40" spans="1:58" x14ac:dyDescent="0.25">
      <c r="A40">
        <v>13</v>
      </c>
      <c r="B40">
        <f t="shared" ref="B40:AQ40" si="6">B15-6.0393</f>
        <v>21.927913114754098</v>
      </c>
      <c r="C40">
        <f t="shared" si="6"/>
        <v>31.3541426229508</v>
      </c>
      <c r="D40">
        <f t="shared" si="6"/>
        <v>30.124634426229502</v>
      </c>
      <c r="E40">
        <f t="shared" si="6"/>
        <v>32.141027868852504</v>
      </c>
      <c r="F40">
        <f t="shared" si="6"/>
        <v>33.222995081967206</v>
      </c>
      <c r="G40">
        <f t="shared" si="6"/>
        <v>25.7475852459016</v>
      </c>
      <c r="H40">
        <f t="shared" si="6"/>
        <v>25.4033229508197</v>
      </c>
      <c r="I40">
        <f t="shared" si="6"/>
        <v>26.026273770491802</v>
      </c>
      <c r="J40">
        <f t="shared" si="6"/>
        <v>20.878732786885198</v>
      </c>
      <c r="K40">
        <f t="shared" si="6"/>
        <v>20.534470491803301</v>
      </c>
      <c r="L40">
        <f t="shared" si="6"/>
        <v>15.9934868852459</v>
      </c>
      <c r="M40">
        <f t="shared" si="6"/>
        <v>15.108240983606599</v>
      </c>
      <c r="N40">
        <f t="shared" si="6"/>
        <v>15.337749180327901</v>
      </c>
      <c r="O40">
        <f t="shared" si="6"/>
        <v>13.4033229508197</v>
      </c>
      <c r="P40">
        <f t="shared" si="6"/>
        <v>12.059060655737699</v>
      </c>
      <c r="Q40">
        <f t="shared" si="6"/>
        <v>9.8131590163933993</v>
      </c>
      <c r="R40">
        <f t="shared" si="6"/>
        <v>8.9770934426230014</v>
      </c>
      <c r="S40">
        <f t="shared" si="6"/>
        <v>8.1574213114753995</v>
      </c>
      <c r="T40">
        <f t="shared" si="6"/>
        <v>6.9607000000000001</v>
      </c>
      <c r="U40">
        <f t="shared" si="6"/>
        <v>6.4688967213114994</v>
      </c>
      <c r="V40">
        <f t="shared" si="6"/>
        <v>5.9443065573770992</v>
      </c>
      <c r="W40">
        <f t="shared" si="6"/>
        <v>4.9607000000000001</v>
      </c>
      <c r="X40">
        <f t="shared" si="6"/>
        <v>4.5180770491802997</v>
      </c>
      <c r="Y40">
        <f t="shared" si="6"/>
        <v>3.6328311475409807</v>
      </c>
      <c r="Z40">
        <f t="shared" si="6"/>
        <v>3.2885688524590195</v>
      </c>
      <c r="AA40">
        <f t="shared" si="6"/>
        <v>2.5836508196721306</v>
      </c>
      <c r="AB40">
        <f t="shared" si="6"/>
        <v>3.0098803278688502</v>
      </c>
      <c r="AC40">
        <f t="shared" si="6"/>
        <v>1.2066016393442602</v>
      </c>
      <c r="AD40">
        <f t="shared" si="6"/>
        <v>1.6820114754098405</v>
      </c>
      <c r="AE40">
        <f t="shared" si="6"/>
        <v>1.8623393442623</v>
      </c>
      <c r="AF40">
        <f t="shared" si="6"/>
        <v>1.6656180327868899</v>
      </c>
      <c r="AG40">
        <f t="shared" si="6"/>
        <v>1.0754540983606597</v>
      </c>
      <c r="AH40">
        <f t="shared" si="6"/>
        <v>0.96070000000000011</v>
      </c>
      <c r="AI40">
        <f t="shared" si="6"/>
        <v>0.51807704918032993</v>
      </c>
      <c r="AJ40">
        <f t="shared" si="6"/>
        <v>0.33774918032787049</v>
      </c>
      <c r="AK40">
        <f t="shared" si="6"/>
        <v>0.19020819672131051</v>
      </c>
      <c r="AL40">
        <f t="shared" si="6"/>
        <v>-7.2086885245900234E-2</v>
      </c>
      <c r="AM40">
        <f t="shared" si="6"/>
        <v>-0.66225081967212951</v>
      </c>
      <c r="AN40">
        <f t="shared" si="6"/>
        <v>-0.28520163934426002</v>
      </c>
      <c r="AO40">
        <f t="shared" si="6"/>
        <v>-0.30159508196720974</v>
      </c>
      <c r="AP40">
        <f t="shared" si="6"/>
        <v>-0.51470983606556953</v>
      </c>
      <c r="AQ40">
        <f t="shared" si="6"/>
        <v>-0.87536557377049018</v>
      </c>
      <c r="AR40">
        <f>AR15-6.0393</f>
        <v>-0.59667704918032971</v>
      </c>
      <c r="AS40">
        <v>0</v>
      </c>
      <c r="AT40">
        <v>0</v>
      </c>
      <c r="AU40">
        <v>0</v>
      </c>
    </row>
    <row r="41" spans="1:58" x14ac:dyDescent="0.25">
      <c r="A41">
        <v>14</v>
      </c>
      <c r="B41">
        <f t="shared" ref="B41:AQ41" si="7">B16-6.0393</f>
        <v>24.9934868852459</v>
      </c>
      <c r="C41">
        <f t="shared" si="7"/>
        <v>30.731191803278701</v>
      </c>
      <c r="D41">
        <f t="shared" si="7"/>
        <v>30.583650819672098</v>
      </c>
      <c r="E41">
        <f t="shared" si="7"/>
        <v>34.567257377049202</v>
      </c>
      <c r="F41">
        <f t="shared" si="7"/>
        <v>28.6492245901639</v>
      </c>
      <c r="G41">
        <f t="shared" si="7"/>
        <v>29.059060655737699</v>
      </c>
      <c r="H41">
        <f t="shared" si="7"/>
        <v>23.616437704917999</v>
      </c>
      <c r="I41">
        <f t="shared" si="7"/>
        <v>16.813159016393399</v>
      </c>
      <c r="J41">
        <f t="shared" si="7"/>
        <v>17.944306557377001</v>
      </c>
      <c r="K41">
        <f t="shared" si="7"/>
        <v>15.108240983606599</v>
      </c>
      <c r="L41">
        <f t="shared" si="7"/>
        <v>14.091847540983601</v>
      </c>
      <c r="M41">
        <f t="shared" si="7"/>
        <v>13.682011475409798</v>
      </c>
      <c r="N41">
        <f t="shared" si="7"/>
        <v>9.6000442622950999</v>
      </c>
      <c r="O41">
        <f t="shared" si="7"/>
        <v>8.9279131147541015</v>
      </c>
      <c r="P41">
        <f t="shared" si="7"/>
        <v>7.0098803278688999</v>
      </c>
      <c r="Q41">
        <f t="shared" si="7"/>
        <v>6.7311918032787004</v>
      </c>
      <c r="R41">
        <f t="shared" si="7"/>
        <v>5.8623393442623</v>
      </c>
      <c r="S41">
        <f t="shared" si="7"/>
        <v>5.0754540983607006</v>
      </c>
      <c r="T41">
        <f t="shared" si="7"/>
        <v>4.5180770491802997</v>
      </c>
      <c r="U41">
        <f t="shared" si="7"/>
        <v>4.2229950819671993</v>
      </c>
      <c r="V41">
        <f t="shared" si="7"/>
        <v>3.2393885245901606</v>
      </c>
      <c r="W41">
        <f t="shared" si="7"/>
        <v>2.4852901639344305</v>
      </c>
      <c r="X41">
        <f t="shared" si="7"/>
        <v>1.6492245901639402</v>
      </c>
      <c r="Y41">
        <f t="shared" si="7"/>
        <v>1.9443065573770504</v>
      </c>
      <c r="Z41">
        <f t="shared" si="7"/>
        <v>0.81315901639344013</v>
      </c>
      <c r="AA41">
        <f t="shared" si="7"/>
        <v>0.73119180327868971</v>
      </c>
      <c r="AB41">
        <f t="shared" si="7"/>
        <v>0.58365081967212973</v>
      </c>
      <c r="AC41">
        <f t="shared" si="7"/>
        <v>0.12463442622950982</v>
      </c>
      <c r="AD41">
        <f t="shared" si="7"/>
        <v>-5.5693442622949618E-2</v>
      </c>
      <c r="AE41">
        <f t="shared" si="7"/>
        <v>-0.21962786885246022</v>
      </c>
      <c r="AF41">
        <f t="shared" si="7"/>
        <v>-0.53110327868852014</v>
      </c>
      <c r="AG41">
        <f t="shared" si="7"/>
        <v>-0.10487377049179969</v>
      </c>
      <c r="AH41">
        <f t="shared" si="7"/>
        <v>-0.51470983606556953</v>
      </c>
      <c r="AI41">
        <f t="shared" si="7"/>
        <v>-0.74421803278687992</v>
      </c>
      <c r="AJ41">
        <f t="shared" si="7"/>
        <v>-0.4983163934426198</v>
      </c>
      <c r="AK41">
        <f t="shared" si="7"/>
        <v>-0.66225081967212951</v>
      </c>
      <c r="AL41">
        <f t="shared" si="7"/>
        <v>-1.3999557377049197</v>
      </c>
      <c r="AM41">
        <f t="shared" si="7"/>
        <v>-1.3671688524590202</v>
      </c>
      <c r="AN41">
        <f t="shared" si="7"/>
        <v>-1.3507754098360598</v>
      </c>
      <c r="AO41">
        <f t="shared" si="7"/>
        <v>-1.0392999999999999</v>
      </c>
      <c r="AP41">
        <f t="shared" si="7"/>
        <v>-0.77700491803279004</v>
      </c>
      <c r="AQ41">
        <f t="shared" si="7"/>
        <v>-0.85897213114753956</v>
      </c>
      <c r="AR41">
        <f>AR16-6.0393</f>
        <v>-1.5966770491803297</v>
      </c>
      <c r="AS41">
        <f>AS16-6.0393</f>
        <v>-1.3999557377049197</v>
      </c>
      <c r="AT41">
        <f>AT16-6.0393</f>
        <v>-0.54749672131146987</v>
      </c>
      <c r="AU41">
        <f>AU16-6.0393</f>
        <v>-1.8753655737704902</v>
      </c>
    </row>
    <row r="42" spans="1:58" x14ac:dyDescent="0.25">
      <c r="A42">
        <v>15</v>
      </c>
      <c r="B42">
        <f t="shared" ref="B42:AQ42" si="8">B17-6.0393</f>
        <v>29.403322950819696</v>
      </c>
      <c r="C42">
        <f t="shared" si="8"/>
        <v>33.272175409836102</v>
      </c>
      <c r="D42">
        <f t="shared" si="8"/>
        <v>30.567257377049199</v>
      </c>
      <c r="E42">
        <f t="shared" si="8"/>
        <v>29.091847540983597</v>
      </c>
      <c r="F42">
        <f t="shared" si="8"/>
        <v>25.026273770491798</v>
      </c>
      <c r="G42">
        <f t="shared" si="8"/>
        <v>25.009880327868899</v>
      </c>
      <c r="H42">
        <f t="shared" si="8"/>
        <v>24.2557819672131</v>
      </c>
      <c r="I42">
        <f t="shared" si="8"/>
        <v>20.419716393442599</v>
      </c>
      <c r="J42">
        <f t="shared" si="8"/>
        <v>19.485290163934398</v>
      </c>
      <c r="K42">
        <f t="shared" si="8"/>
        <v>16.534470491803301</v>
      </c>
      <c r="L42">
        <f t="shared" si="8"/>
        <v>17.5508639344262</v>
      </c>
      <c r="M42">
        <f t="shared" si="8"/>
        <v>13.862339344262299</v>
      </c>
      <c r="N42">
        <f t="shared" si="8"/>
        <v>13.4525032786885</v>
      </c>
      <c r="O42">
        <f t="shared" si="8"/>
        <v>12.190208196721301</v>
      </c>
      <c r="P42">
        <f t="shared" si="8"/>
        <v>11.4033229508197</v>
      </c>
      <c r="Q42">
        <f t="shared" si="8"/>
        <v>9.0262737704918017</v>
      </c>
      <c r="R42">
        <f t="shared" si="8"/>
        <v>8.3049622950819995</v>
      </c>
      <c r="S42">
        <f t="shared" si="8"/>
        <v>7.5672573770491995</v>
      </c>
      <c r="T42">
        <f t="shared" si="8"/>
        <v>7.3213557377048994</v>
      </c>
      <c r="U42">
        <f t="shared" si="8"/>
        <v>6.6164377049179999</v>
      </c>
      <c r="V42">
        <f t="shared" si="8"/>
        <v>6.0590606557377003</v>
      </c>
      <c r="W42">
        <f t="shared" si="8"/>
        <v>6.0754540983607006</v>
      </c>
      <c r="X42">
        <f t="shared" si="8"/>
        <v>4.9115196721311003</v>
      </c>
      <c r="Y42">
        <f t="shared" si="8"/>
        <v>5.1574213114754004</v>
      </c>
      <c r="Z42">
        <f t="shared" si="8"/>
        <v>4.1738147540984007</v>
      </c>
      <c r="AA42">
        <f t="shared" si="8"/>
        <v>3.6000442622950795</v>
      </c>
      <c r="AB42">
        <f t="shared" si="8"/>
        <v>3.8131590163934392</v>
      </c>
      <c r="AC42">
        <f t="shared" si="8"/>
        <v>2.7475852459016403</v>
      </c>
      <c r="AD42">
        <f t="shared" si="8"/>
        <v>3.2066016393442593</v>
      </c>
      <c r="AE42">
        <f t="shared" si="8"/>
        <v>2.91151967213115</v>
      </c>
      <c r="AF42">
        <f t="shared" si="8"/>
        <v>2.9934868852458996</v>
      </c>
      <c r="AG42">
        <f t="shared" si="8"/>
        <v>2.4525032786885204</v>
      </c>
      <c r="AH42">
        <f t="shared" si="8"/>
        <v>2.4361098360655697</v>
      </c>
      <c r="AI42">
        <f t="shared" si="8"/>
        <v>2.2557819672131201</v>
      </c>
      <c r="AJ42">
        <f t="shared" si="8"/>
        <v>1.8787327868852497</v>
      </c>
      <c r="AK42">
        <f t="shared" si="8"/>
        <v>1.9934868852458996</v>
      </c>
      <c r="AL42">
        <f t="shared" si="8"/>
        <v>0.87873278688524969</v>
      </c>
      <c r="AM42">
        <f t="shared" si="8"/>
        <v>1.3377491803278705</v>
      </c>
      <c r="AN42">
        <f t="shared" si="8"/>
        <v>0.99348688524590045</v>
      </c>
      <c r="AO42">
        <f t="shared" si="8"/>
        <v>0.5016836065573802</v>
      </c>
      <c r="AP42">
        <f t="shared" si="8"/>
        <v>0.41971639344262002</v>
      </c>
      <c r="AQ42">
        <f t="shared" si="8"/>
        <v>0.78037213114753978</v>
      </c>
      <c r="AR42">
        <v>0</v>
      </c>
      <c r="AS42">
        <v>0</v>
      </c>
      <c r="AT42">
        <v>0</v>
      </c>
      <c r="AU42">
        <v>0</v>
      </c>
    </row>
    <row r="43" spans="1:58" x14ac:dyDescent="0.25">
      <c r="A43">
        <v>16</v>
      </c>
      <c r="B43">
        <f t="shared" ref="B43:AO43" si="9">B18-6.0393</f>
        <v>33.960700000000003</v>
      </c>
      <c r="C43">
        <f t="shared" si="9"/>
        <v>33.321355737704906</v>
      </c>
      <c r="D43">
        <f t="shared" si="9"/>
        <v>36.272175409836102</v>
      </c>
      <c r="E43">
        <f t="shared" si="9"/>
        <v>34.911519672131099</v>
      </c>
      <c r="F43">
        <f t="shared" si="9"/>
        <v>31.386929508196697</v>
      </c>
      <c r="G43">
        <f t="shared" si="9"/>
        <v>30.977093442622998</v>
      </c>
      <c r="H43">
        <f t="shared" si="9"/>
        <v>26.845945901639301</v>
      </c>
      <c r="I43">
        <f t="shared" si="9"/>
        <v>25.6000442622951</v>
      </c>
      <c r="J43">
        <f t="shared" si="9"/>
        <v>22.714798360655699</v>
      </c>
      <c r="K43">
        <f t="shared" si="9"/>
        <v>22.911519672131099</v>
      </c>
      <c r="L43">
        <f t="shared" si="9"/>
        <v>19.1410278688525</v>
      </c>
      <c r="M43">
        <f t="shared" si="9"/>
        <v>17.009880327868899</v>
      </c>
      <c r="N43">
        <f t="shared" si="9"/>
        <v>13.419716393442599</v>
      </c>
      <c r="O43">
        <f t="shared" si="9"/>
        <v>12.2557819672131</v>
      </c>
      <c r="P43">
        <f t="shared" si="9"/>
        <v>11.386929508196697</v>
      </c>
      <c r="Q43">
        <f t="shared" si="9"/>
        <v>10.682011475409798</v>
      </c>
      <c r="R43">
        <f t="shared" si="9"/>
        <v>9.9770934426229978</v>
      </c>
      <c r="S43">
        <f t="shared" si="9"/>
        <v>8.2721754098361018</v>
      </c>
      <c r="T43">
        <f t="shared" si="9"/>
        <v>7.5344704918033001</v>
      </c>
      <c r="U43">
        <f t="shared" si="9"/>
        <v>6.9443065573770992</v>
      </c>
      <c r="V43">
        <f t="shared" si="9"/>
        <v>6.550863934426201</v>
      </c>
      <c r="W43">
        <f t="shared" si="9"/>
        <v>5.6164377049179999</v>
      </c>
      <c r="X43">
        <f t="shared" si="9"/>
        <v>4.2393885245901997</v>
      </c>
      <c r="Y43">
        <f t="shared" si="9"/>
        <v>4.0262737704918008</v>
      </c>
      <c r="Z43">
        <f t="shared" si="9"/>
        <v>2.9443065573770495</v>
      </c>
      <c r="AA43">
        <f t="shared" si="9"/>
        <v>3.4197163934426209</v>
      </c>
      <c r="AB43">
        <f t="shared" si="9"/>
        <v>3.4033229508196703</v>
      </c>
      <c r="AC43">
        <f t="shared" si="9"/>
        <v>3.4033229508196703</v>
      </c>
      <c r="AD43">
        <f t="shared" si="9"/>
        <v>2.7475852459016403</v>
      </c>
      <c r="AE43">
        <f t="shared" si="9"/>
        <v>3.0590606557377109</v>
      </c>
      <c r="AF43">
        <f t="shared" si="9"/>
        <v>2.2557819672131201</v>
      </c>
      <c r="AG43">
        <f t="shared" si="9"/>
        <v>2.7311918032786897</v>
      </c>
      <c r="AH43">
        <f t="shared" si="9"/>
        <v>2.6328311475409807</v>
      </c>
      <c r="AI43">
        <f t="shared" si="9"/>
        <v>2.6984049180327903</v>
      </c>
      <c r="AJ43">
        <f t="shared" si="9"/>
        <v>2.8295524590163899</v>
      </c>
      <c r="AK43">
        <f t="shared" si="9"/>
        <v>2.6164377049180301</v>
      </c>
      <c r="AL43">
        <f t="shared" si="9"/>
        <v>1.9770934426229507</v>
      </c>
      <c r="AM43">
        <f t="shared" si="9"/>
        <v>1.8295524590163899</v>
      </c>
      <c r="AN43">
        <f t="shared" si="9"/>
        <v>0.71479836065573998</v>
      </c>
      <c r="AO43">
        <f t="shared" si="9"/>
        <v>-0.89175901639343991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58" x14ac:dyDescent="0.25">
      <c r="A44">
        <v>17</v>
      </c>
      <c r="B44">
        <f t="shared" ref="B44:AO44" si="10">B19-6.0393</f>
        <v>41.944306557377104</v>
      </c>
      <c r="C44">
        <f t="shared" si="10"/>
        <v>43.763978688524602</v>
      </c>
      <c r="D44">
        <f t="shared" si="10"/>
        <v>43.288568852459001</v>
      </c>
      <c r="E44">
        <f t="shared" si="10"/>
        <v>42.370536065573802</v>
      </c>
      <c r="F44">
        <f t="shared" si="10"/>
        <v>36.288568852459001</v>
      </c>
      <c r="G44">
        <f t="shared" si="10"/>
        <v>32.927913114754105</v>
      </c>
      <c r="H44">
        <f t="shared" si="10"/>
        <v>27.9443065573771</v>
      </c>
      <c r="I44">
        <f t="shared" si="10"/>
        <v>25.0426672131148</v>
      </c>
      <c r="J44">
        <f t="shared" si="10"/>
        <v>23.5016836065574</v>
      </c>
      <c r="K44">
        <f t="shared" si="10"/>
        <v>16.682011475409798</v>
      </c>
      <c r="L44">
        <f t="shared" si="10"/>
        <v>18.009880327868899</v>
      </c>
      <c r="M44">
        <f t="shared" si="10"/>
        <v>18.370536065573798</v>
      </c>
      <c r="N44">
        <f t="shared" si="10"/>
        <v>14.6984049180328</v>
      </c>
      <c r="O44">
        <f t="shared" si="10"/>
        <v>14.075454098360698</v>
      </c>
      <c r="P44">
        <f t="shared" si="10"/>
        <v>11.632831147540998</v>
      </c>
      <c r="Q44">
        <f t="shared" si="10"/>
        <v>10.436109836065601</v>
      </c>
      <c r="R44">
        <f t="shared" si="10"/>
        <v>9.4688967213114985</v>
      </c>
      <c r="S44">
        <f t="shared" si="10"/>
        <v>8.2721754098361018</v>
      </c>
      <c r="T44">
        <f t="shared" si="10"/>
        <v>7.1574213114754004</v>
      </c>
      <c r="U44">
        <f t="shared" si="10"/>
        <v>6.9607000000000001</v>
      </c>
      <c r="V44">
        <f t="shared" si="10"/>
        <v>5.3049622950820003</v>
      </c>
      <c r="W44">
        <f t="shared" si="10"/>
        <v>5.7803721311475007</v>
      </c>
      <c r="X44">
        <f t="shared" si="10"/>
        <v>5.0754540983607006</v>
      </c>
      <c r="Y44">
        <f t="shared" si="10"/>
        <v>4.6656180327868997</v>
      </c>
      <c r="Z44">
        <f t="shared" si="10"/>
        <v>4.0098803278688999</v>
      </c>
      <c r="AA44">
        <f t="shared" si="10"/>
        <v>3.5836508196721306</v>
      </c>
      <c r="AB44">
        <f t="shared" si="10"/>
        <v>2.8623393442623</v>
      </c>
      <c r="AC44">
        <f t="shared" si="10"/>
        <v>1.7967655737704904</v>
      </c>
      <c r="AD44">
        <f t="shared" si="10"/>
        <v>2.4525032786885204</v>
      </c>
      <c r="AE44">
        <f t="shared" si="10"/>
        <v>1.4852901639344305</v>
      </c>
      <c r="AF44">
        <f t="shared" si="10"/>
        <v>1.8295524590163899</v>
      </c>
      <c r="AG44">
        <f t="shared" si="10"/>
        <v>1.3049622950819701</v>
      </c>
      <c r="AH44">
        <f t="shared" si="10"/>
        <v>0.74758524590164033</v>
      </c>
      <c r="AI44">
        <f t="shared" si="10"/>
        <v>0.92791311475409977</v>
      </c>
      <c r="AJ44">
        <f t="shared" si="10"/>
        <v>-0.15405409836065953</v>
      </c>
      <c r="AK44">
        <f t="shared" si="10"/>
        <v>0.32135573770491987</v>
      </c>
      <c r="AL44">
        <f t="shared" si="10"/>
        <v>-0.39995573770491966</v>
      </c>
      <c r="AM44">
        <f t="shared" si="10"/>
        <v>2.6273770491799908E-2</v>
      </c>
      <c r="AN44">
        <f t="shared" si="10"/>
        <v>-3.9299999999999891E-2</v>
      </c>
      <c r="AO44">
        <f t="shared" si="10"/>
        <v>-0.23602131147540995</v>
      </c>
      <c r="AP44">
        <f t="shared" ref="AP44:AR47" si="11">AP19-6.0393</f>
        <v>0.14102786885246044</v>
      </c>
      <c r="AQ44">
        <f t="shared" si="11"/>
        <v>-0.35077540983605981</v>
      </c>
      <c r="AR44">
        <f t="shared" si="11"/>
        <v>0.71479836065573998</v>
      </c>
      <c r="AS44">
        <v>0</v>
      </c>
      <c r="AT44">
        <v>0</v>
      </c>
      <c r="AU44">
        <v>0</v>
      </c>
    </row>
    <row r="45" spans="1:58" x14ac:dyDescent="0.25">
      <c r="A45">
        <v>18</v>
      </c>
      <c r="B45">
        <f t="shared" ref="B45:AO45" si="12">B20-6.0393</f>
        <v>52.190208196721301</v>
      </c>
      <c r="C45">
        <f t="shared" si="12"/>
        <v>43.190208196721301</v>
      </c>
      <c r="D45">
        <f t="shared" si="12"/>
        <v>44.108240983606606</v>
      </c>
      <c r="E45">
        <f t="shared" si="12"/>
        <v>38.419716393442606</v>
      </c>
      <c r="F45">
        <f t="shared" si="12"/>
        <v>35.665618032786902</v>
      </c>
      <c r="G45">
        <f t="shared" si="12"/>
        <v>35.173814754098402</v>
      </c>
      <c r="H45">
        <f t="shared" si="12"/>
        <v>26.780372131147498</v>
      </c>
      <c r="I45">
        <f t="shared" si="12"/>
        <v>24.1574213114754</v>
      </c>
      <c r="J45">
        <f t="shared" si="12"/>
        <v>22.567257377049199</v>
      </c>
      <c r="K45">
        <f t="shared" si="12"/>
        <v>19.1410278688525</v>
      </c>
      <c r="L45">
        <f t="shared" si="12"/>
        <v>17.3541426229508</v>
      </c>
      <c r="M45">
        <f t="shared" si="12"/>
        <v>15.0426672131148</v>
      </c>
      <c r="N45">
        <f t="shared" si="12"/>
        <v>11.304962295081999</v>
      </c>
      <c r="O45">
        <f t="shared" si="12"/>
        <v>8.9606999999999992</v>
      </c>
      <c r="P45">
        <f t="shared" si="12"/>
        <v>10.6492245901639</v>
      </c>
      <c r="Q45">
        <f t="shared" si="12"/>
        <v>9.616437704917999</v>
      </c>
      <c r="R45">
        <f t="shared" si="12"/>
        <v>9.3705360655737984</v>
      </c>
      <c r="S45">
        <f t="shared" si="12"/>
        <v>7.7639786885245998</v>
      </c>
      <c r="T45">
        <f t="shared" si="12"/>
        <v>6.9607000000000001</v>
      </c>
      <c r="U45">
        <f t="shared" si="12"/>
        <v>6.3377491803278998</v>
      </c>
      <c r="V45">
        <f t="shared" si="12"/>
        <v>6.2066016393443002</v>
      </c>
      <c r="W45">
        <f t="shared" si="12"/>
        <v>5.3049622950820003</v>
      </c>
      <c r="X45">
        <f t="shared" si="12"/>
        <v>5.5016836065574006</v>
      </c>
      <c r="Y45">
        <f t="shared" si="12"/>
        <v>4.8295524590164005</v>
      </c>
      <c r="Z45">
        <f t="shared" si="12"/>
        <v>4.2557819672131005</v>
      </c>
      <c r="AA45">
        <f t="shared" si="12"/>
        <v>4.0754540983607006</v>
      </c>
      <c r="AB45">
        <f t="shared" si="12"/>
        <v>3.5508639344262294</v>
      </c>
      <c r="AC45">
        <f t="shared" si="12"/>
        <v>3.0590606557377109</v>
      </c>
      <c r="AD45">
        <f t="shared" si="12"/>
        <v>3.1410278688524604</v>
      </c>
      <c r="AE45">
        <f t="shared" si="12"/>
        <v>2.9770934426229507</v>
      </c>
      <c r="AF45">
        <f t="shared" si="12"/>
        <v>2.7311918032786897</v>
      </c>
      <c r="AG45">
        <f t="shared" si="12"/>
        <v>2.8951262295081994</v>
      </c>
      <c r="AH45">
        <f t="shared" si="12"/>
        <v>2.7967655737704904</v>
      </c>
      <c r="AI45">
        <f t="shared" si="12"/>
        <v>2.3377491803278696</v>
      </c>
      <c r="AJ45">
        <f t="shared" si="12"/>
        <v>2.6492245901639402</v>
      </c>
      <c r="AK45">
        <f t="shared" si="12"/>
        <v>2.8459459016393405</v>
      </c>
      <c r="AL45">
        <f t="shared" si="12"/>
        <v>2.6164377049180301</v>
      </c>
      <c r="AM45">
        <f t="shared" si="12"/>
        <v>2.8623393442623</v>
      </c>
      <c r="AN45">
        <f t="shared" si="12"/>
        <v>1.8295524590163899</v>
      </c>
      <c r="AO45">
        <f t="shared" si="12"/>
        <v>2.0098803278688502</v>
      </c>
      <c r="AP45">
        <f t="shared" si="11"/>
        <v>1.6656180327868899</v>
      </c>
      <c r="AQ45">
        <f t="shared" si="11"/>
        <v>1.22299508196721</v>
      </c>
      <c r="AR45">
        <f t="shared" si="11"/>
        <v>1.4688967213114799</v>
      </c>
      <c r="AS45">
        <f>AS20-6.0393</f>
        <v>1.7803721311475398</v>
      </c>
      <c r="AT45">
        <f>AT20-6.0393</f>
        <v>0.2721754098360698</v>
      </c>
      <c r="AU45">
        <v>0</v>
      </c>
    </row>
    <row r="46" spans="1:58" x14ac:dyDescent="0.25">
      <c r="A46">
        <v>19</v>
      </c>
      <c r="B46">
        <f t="shared" ref="B46:AO46" si="13">B21-6.0393</f>
        <v>32.173814754098402</v>
      </c>
      <c r="C46">
        <f t="shared" si="13"/>
        <v>40.518077049180306</v>
      </c>
      <c r="D46">
        <f t="shared" si="13"/>
        <v>45.386929508196701</v>
      </c>
      <c r="E46">
        <f t="shared" si="13"/>
        <v>38.452503278688503</v>
      </c>
      <c r="F46">
        <f t="shared" si="13"/>
        <v>34.6000442622951</v>
      </c>
      <c r="G46">
        <f t="shared" si="13"/>
        <v>27.567257377049199</v>
      </c>
      <c r="H46">
        <f t="shared" si="13"/>
        <v>26.2557819672131</v>
      </c>
      <c r="I46">
        <f t="shared" si="13"/>
        <v>18.5016836065574</v>
      </c>
      <c r="J46">
        <f t="shared" si="13"/>
        <v>16.2557819672131</v>
      </c>
      <c r="K46">
        <f t="shared" si="13"/>
        <v>17.583650819672098</v>
      </c>
      <c r="L46">
        <f t="shared" si="13"/>
        <v>14.8951262295082</v>
      </c>
      <c r="M46">
        <f t="shared" si="13"/>
        <v>12.272175409836098</v>
      </c>
      <c r="N46">
        <f t="shared" si="13"/>
        <v>10.616437704917999</v>
      </c>
      <c r="O46">
        <f t="shared" si="13"/>
        <v>10.386929508196697</v>
      </c>
      <c r="P46">
        <f t="shared" si="13"/>
        <v>9.009880327868899</v>
      </c>
      <c r="Q46">
        <f t="shared" si="13"/>
        <v>7.5344704918033001</v>
      </c>
      <c r="R46">
        <f t="shared" si="13"/>
        <v>5.4033229508197005</v>
      </c>
      <c r="S46">
        <f t="shared" si="13"/>
        <v>5.3213557377048994</v>
      </c>
      <c r="T46">
        <f t="shared" si="13"/>
        <v>4.1410278688524995</v>
      </c>
      <c r="U46">
        <f t="shared" si="13"/>
        <v>3.0918475409836104</v>
      </c>
      <c r="V46">
        <f t="shared" si="13"/>
        <v>3.0754540983606597</v>
      </c>
      <c r="W46">
        <f t="shared" si="13"/>
        <v>2.5016836065573793</v>
      </c>
      <c r="X46">
        <f t="shared" si="13"/>
        <v>2.3869295081967197</v>
      </c>
      <c r="Y46">
        <f t="shared" si="13"/>
        <v>2.1902081967213105</v>
      </c>
      <c r="Z46">
        <f t="shared" si="13"/>
        <v>1.7803721311475398</v>
      </c>
      <c r="AA46">
        <f t="shared" si="13"/>
        <v>1.4852901639344305</v>
      </c>
      <c r="AB46">
        <f t="shared" si="13"/>
        <v>1.0754540983606597</v>
      </c>
      <c r="AC46">
        <f t="shared" si="13"/>
        <v>0.7967655737704904</v>
      </c>
      <c r="AD46">
        <f t="shared" si="13"/>
        <v>0.99348688524590045</v>
      </c>
      <c r="AE46">
        <f t="shared" si="13"/>
        <v>1.0426672131147505</v>
      </c>
      <c r="AF46">
        <f t="shared" si="13"/>
        <v>9.1847540983610365E-2</v>
      </c>
      <c r="AG46">
        <f t="shared" si="13"/>
        <v>0.58365081967212973</v>
      </c>
      <c r="AH46">
        <f t="shared" si="13"/>
        <v>-5.5693442622949618E-2</v>
      </c>
      <c r="AI46">
        <f t="shared" si="13"/>
        <v>-0.38356229508196993</v>
      </c>
      <c r="AJ46">
        <f t="shared" si="13"/>
        <v>-2.2906557377050163E-2</v>
      </c>
      <c r="AK46">
        <f t="shared" si="13"/>
        <v>0.10824098360656009</v>
      </c>
      <c r="AL46">
        <f t="shared" si="13"/>
        <v>-0.41634918032787027</v>
      </c>
      <c r="AM46">
        <f t="shared" si="13"/>
        <v>-0.80979180327868949</v>
      </c>
      <c r="AN46">
        <f t="shared" si="13"/>
        <v>-0.17044754098361015</v>
      </c>
      <c r="AO46">
        <f t="shared" si="13"/>
        <v>-0.51470983606556953</v>
      </c>
      <c r="AP46">
        <f t="shared" si="11"/>
        <v>-0.56389016393443026</v>
      </c>
      <c r="AQ46">
        <f t="shared" si="11"/>
        <v>-0.69503770491802985</v>
      </c>
      <c r="AR46">
        <f t="shared" si="11"/>
        <v>-0.7278245901639302</v>
      </c>
      <c r="AS46">
        <v>0</v>
      </c>
      <c r="AT46">
        <v>0</v>
      </c>
      <c r="AU46">
        <v>0</v>
      </c>
    </row>
    <row r="47" spans="1:58" x14ac:dyDescent="0.25">
      <c r="A47">
        <v>20</v>
      </c>
      <c r="B47">
        <f t="shared" ref="B47:AO47" si="14">B22-6.0393</f>
        <v>59.632831147540998</v>
      </c>
      <c r="C47">
        <f t="shared" si="14"/>
        <v>50.5016836065574</v>
      </c>
      <c r="D47">
        <f t="shared" si="14"/>
        <v>49.518077049180306</v>
      </c>
      <c r="E47">
        <f t="shared" si="14"/>
        <v>48.419716393442606</v>
      </c>
      <c r="F47">
        <f t="shared" si="14"/>
        <v>42.960700000000003</v>
      </c>
      <c r="G47">
        <f t="shared" si="14"/>
        <v>40.731191803278705</v>
      </c>
      <c r="H47">
        <f t="shared" si="14"/>
        <v>38.108240983606606</v>
      </c>
      <c r="I47">
        <f t="shared" si="14"/>
        <v>33.272175409836102</v>
      </c>
      <c r="J47">
        <f t="shared" si="14"/>
        <v>29.567257377049199</v>
      </c>
      <c r="K47">
        <f t="shared" si="14"/>
        <v>26.862339344262299</v>
      </c>
      <c r="L47">
        <f t="shared" si="14"/>
        <v>23.124634426229498</v>
      </c>
      <c r="M47">
        <f t="shared" si="14"/>
        <v>19.9934868852459</v>
      </c>
      <c r="N47">
        <f t="shared" si="14"/>
        <v>18.7967655737705</v>
      </c>
      <c r="O47">
        <f t="shared" si="14"/>
        <v>18.616437704917999</v>
      </c>
      <c r="P47">
        <f t="shared" si="14"/>
        <v>16.665618032786899</v>
      </c>
      <c r="Q47">
        <f t="shared" si="14"/>
        <v>14.616437704917999</v>
      </c>
      <c r="R47">
        <f t="shared" si="14"/>
        <v>12.321355737704899</v>
      </c>
      <c r="S47">
        <f t="shared" si="14"/>
        <v>10.829552459016398</v>
      </c>
      <c r="T47">
        <f t="shared" si="14"/>
        <v>11.682011475409798</v>
      </c>
      <c r="U47">
        <f t="shared" si="14"/>
        <v>8.9934868852459005</v>
      </c>
      <c r="V47">
        <f t="shared" si="14"/>
        <v>8.0754540983607015</v>
      </c>
      <c r="W47">
        <f t="shared" si="14"/>
        <v>6.6328311475410002</v>
      </c>
      <c r="X47">
        <f t="shared" si="14"/>
        <v>5.9115196721311003</v>
      </c>
      <c r="Y47">
        <f t="shared" si="14"/>
        <v>6.0262737704918008</v>
      </c>
      <c r="Z47">
        <f t="shared" si="14"/>
        <v>4.8787327868852008</v>
      </c>
      <c r="AA47">
        <f t="shared" si="14"/>
        <v>4.5180770491802997</v>
      </c>
      <c r="AB47">
        <f t="shared" si="14"/>
        <v>3.4688967213114799</v>
      </c>
      <c r="AC47">
        <f t="shared" si="14"/>
        <v>3.3705360655737708</v>
      </c>
      <c r="AD47">
        <f t="shared" si="14"/>
        <v>3.8459459016393405</v>
      </c>
      <c r="AE47">
        <f t="shared" si="14"/>
        <v>3.56725737704918</v>
      </c>
      <c r="AF47">
        <f t="shared" si="14"/>
        <v>3.22299508196721</v>
      </c>
      <c r="AG47">
        <f t="shared" si="14"/>
        <v>3.0754540983606597</v>
      </c>
      <c r="AH47">
        <f t="shared" si="14"/>
        <v>2.6000442622950795</v>
      </c>
      <c r="AI47">
        <f t="shared" si="14"/>
        <v>2.4197163934426209</v>
      </c>
      <c r="AJ47">
        <f t="shared" si="14"/>
        <v>1.5836508196721297</v>
      </c>
      <c r="AK47">
        <f t="shared" si="14"/>
        <v>2.3377491803278696</v>
      </c>
      <c r="AL47">
        <f t="shared" si="14"/>
        <v>2.4033229508196703</v>
      </c>
      <c r="AM47">
        <f t="shared" si="14"/>
        <v>1.6656180327868899</v>
      </c>
      <c r="AN47">
        <f t="shared" si="14"/>
        <v>2.3869295081967197</v>
      </c>
      <c r="AO47">
        <f t="shared" si="14"/>
        <v>1.9443065573770504</v>
      </c>
      <c r="AP47">
        <f t="shared" si="11"/>
        <v>0.96070000000000011</v>
      </c>
      <c r="AQ47">
        <f t="shared" si="11"/>
        <v>0.82955245901638985</v>
      </c>
      <c r="AR47">
        <f t="shared" si="11"/>
        <v>1.2721754098360698</v>
      </c>
      <c r="AS47">
        <f>AS22-6.0393</f>
        <v>0.84594590163934047</v>
      </c>
      <c r="AT47">
        <f>AT22-6.0393</f>
        <v>0.56725737704918</v>
      </c>
      <c r="AU47">
        <v>0</v>
      </c>
    </row>
    <row r="48" spans="1:58" x14ac:dyDescent="0.25">
      <c r="A48">
        <v>21</v>
      </c>
      <c r="B48">
        <f t="shared" ref="B48:AO48" si="15">B23-6.0393</f>
        <v>41.583650819672101</v>
      </c>
      <c r="C48">
        <f t="shared" si="15"/>
        <v>36.977093442623001</v>
      </c>
      <c r="D48">
        <f t="shared" si="15"/>
        <v>41.173814754098402</v>
      </c>
      <c r="E48">
        <f t="shared" si="15"/>
        <v>37.255781967213103</v>
      </c>
      <c r="F48">
        <f t="shared" si="15"/>
        <v>33.6984049180328</v>
      </c>
      <c r="G48">
        <f t="shared" si="15"/>
        <v>31.190208196721297</v>
      </c>
      <c r="H48">
        <f t="shared" si="15"/>
        <v>29.026273770491802</v>
      </c>
      <c r="I48">
        <f t="shared" si="15"/>
        <v>25.780372131147498</v>
      </c>
      <c r="J48">
        <f t="shared" si="15"/>
        <v>20.977093442622998</v>
      </c>
      <c r="K48">
        <f t="shared" si="15"/>
        <v>20.2557819672131</v>
      </c>
      <c r="L48">
        <f t="shared" si="15"/>
        <v>19.829552459016398</v>
      </c>
      <c r="M48">
        <f t="shared" si="15"/>
        <v>17.911519672131099</v>
      </c>
      <c r="N48">
        <f t="shared" si="15"/>
        <v>14.518077049180299</v>
      </c>
      <c r="O48">
        <f t="shared" si="15"/>
        <v>14.763978688524599</v>
      </c>
      <c r="P48">
        <f t="shared" si="15"/>
        <v>12.7475852459016</v>
      </c>
      <c r="Q48">
        <f t="shared" si="15"/>
        <v>11.288568852459001</v>
      </c>
      <c r="R48">
        <f t="shared" si="15"/>
        <v>9.9115196721310994</v>
      </c>
      <c r="S48">
        <f t="shared" si="15"/>
        <v>9.4361098360656008</v>
      </c>
      <c r="T48">
        <f t="shared" si="15"/>
        <v>8.5836508196721013</v>
      </c>
      <c r="U48">
        <f t="shared" si="15"/>
        <v>7.550863934426201</v>
      </c>
      <c r="V48">
        <f t="shared" si="15"/>
        <v>7.0426672131147994</v>
      </c>
      <c r="W48">
        <f t="shared" si="15"/>
        <v>5.7967655737704993</v>
      </c>
      <c r="X48">
        <f t="shared" si="15"/>
        <v>5.0590606557377003</v>
      </c>
      <c r="Y48">
        <f t="shared" si="15"/>
        <v>3.1246344262295098</v>
      </c>
      <c r="Z48">
        <f t="shared" si="15"/>
        <v>4.1082409836066001</v>
      </c>
      <c r="AA48">
        <f t="shared" si="15"/>
        <v>3.4197163934426209</v>
      </c>
      <c r="AB48">
        <f t="shared" si="15"/>
        <v>4.0590606557377003</v>
      </c>
      <c r="AC48">
        <f t="shared" si="15"/>
        <v>2.8295524590163899</v>
      </c>
      <c r="AD48">
        <f t="shared" si="15"/>
        <v>2.3049622950819701</v>
      </c>
      <c r="AE48">
        <f t="shared" si="15"/>
        <v>2.5344704918032805</v>
      </c>
      <c r="AF48">
        <f t="shared" si="15"/>
        <v>2.6492245901639402</v>
      </c>
      <c r="AG48">
        <f t="shared" si="15"/>
        <v>2.108240983606561</v>
      </c>
      <c r="AH48">
        <f t="shared" si="15"/>
        <v>2.3377491803278696</v>
      </c>
      <c r="AI48">
        <f t="shared" si="15"/>
        <v>3.0590606557377109</v>
      </c>
      <c r="AJ48">
        <f t="shared" si="15"/>
        <v>1.6656180327868899</v>
      </c>
      <c r="AK48">
        <f t="shared" si="15"/>
        <v>0.76397868852459005</v>
      </c>
      <c r="AL48">
        <f t="shared" si="15"/>
        <v>1.0262737704917999</v>
      </c>
      <c r="AM48">
        <f t="shared" si="15"/>
        <v>1.8951262295082003</v>
      </c>
      <c r="AN48">
        <f t="shared" si="15"/>
        <v>1.2557819672131201</v>
      </c>
      <c r="AO48">
        <f t="shared" si="15"/>
        <v>1.7475852459016403</v>
      </c>
      <c r="AP48">
        <f>AP23-6.0393</f>
        <v>1.8459459016393405</v>
      </c>
      <c r="AQ48">
        <f>AQ23-6.0393</f>
        <v>2.7147983606557409</v>
      </c>
      <c r="AR48">
        <v>0</v>
      </c>
      <c r="AS48">
        <v>0</v>
      </c>
      <c r="AT48">
        <v>0</v>
      </c>
      <c r="AU48">
        <v>0</v>
      </c>
    </row>
    <row r="50" spans="2:47" x14ac:dyDescent="0.25">
      <c r="B50">
        <f>AVERAGE(B38:B48)</f>
        <v>38.491251415797336</v>
      </c>
      <c r="C50">
        <f t="shared" ref="C50:AU50" si="16">AVERAGE(C38:C48)</f>
        <v>39.559805812220581</v>
      </c>
      <c r="D50">
        <f t="shared" si="16"/>
        <v>40.643263338301047</v>
      </c>
      <c r="E50">
        <f t="shared" si="16"/>
        <v>38.336258867362147</v>
      </c>
      <c r="F50">
        <f t="shared" si="16"/>
        <v>34.404813263785393</v>
      </c>
      <c r="G50">
        <f t="shared" si="16"/>
        <v>32.164872876304031</v>
      </c>
      <c r="H50">
        <f t="shared" si="16"/>
        <v>28.656676154992546</v>
      </c>
      <c r="I50">
        <f t="shared" si="16"/>
        <v>24.839984649776454</v>
      </c>
      <c r="J50">
        <f t="shared" si="16"/>
        <v>22.524038301043216</v>
      </c>
      <c r="K50">
        <f t="shared" si="16"/>
        <v>20.716288673621452</v>
      </c>
      <c r="L50">
        <f t="shared" si="16"/>
        <v>18.747585245901647</v>
      </c>
      <c r="M50">
        <f t="shared" si="16"/>
        <v>16.857868405365135</v>
      </c>
      <c r="N50">
        <f t="shared" si="16"/>
        <v>14.512115797317433</v>
      </c>
      <c r="O50">
        <f t="shared" si="16"/>
        <v>13.667108345752609</v>
      </c>
      <c r="P50">
        <f t="shared" si="16"/>
        <v>12.188717883755599</v>
      </c>
      <c r="Q50">
        <f t="shared" si="16"/>
        <v>10.865319970193736</v>
      </c>
      <c r="R50">
        <f t="shared" si="16"/>
        <v>9.5046642324888371</v>
      </c>
      <c r="S50">
        <f t="shared" si="16"/>
        <v>8.5911023845007648</v>
      </c>
      <c r="T50">
        <f t="shared" si="16"/>
        <v>7.8191202682563272</v>
      </c>
      <c r="U50">
        <f t="shared" si="16"/>
        <v>7.0143512667660186</v>
      </c>
      <c r="V50">
        <f t="shared" si="16"/>
        <v>6.306452608047703</v>
      </c>
      <c r="W50">
        <f t="shared" si="16"/>
        <v>5.5285092399403917</v>
      </c>
      <c r="X50">
        <f t="shared" si="16"/>
        <v>4.8995971684053607</v>
      </c>
      <c r="Y50">
        <f t="shared" si="16"/>
        <v>4.5806701937406862</v>
      </c>
      <c r="Z50">
        <f t="shared" si="16"/>
        <v>3.7416239940387594</v>
      </c>
      <c r="AA50">
        <f t="shared" si="16"/>
        <v>3.4748579731743634</v>
      </c>
      <c r="AB50">
        <f t="shared" si="16"/>
        <v>3.3317879284649781</v>
      </c>
      <c r="AC50">
        <f t="shared" si="16"/>
        <v>2.5925926974664701</v>
      </c>
      <c r="AD50">
        <f t="shared" si="16"/>
        <v>2.6313408345752625</v>
      </c>
      <c r="AE50">
        <f t="shared" si="16"/>
        <v>2.5404317436661721</v>
      </c>
      <c r="AF50">
        <f t="shared" si="16"/>
        <v>2.2080919523099882</v>
      </c>
      <c r="AG50">
        <f t="shared" si="16"/>
        <v>2.0650219076005984</v>
      </c>
      <c r="AH50">
        <f t="shared" si="16"/>
        <v>1.8832037257824135</v>
      </c>
      <c r="AI50">
        <f t="shared" si="16"/>
        <v>1.8265718330849536</v>
      </c>
      <c r="AJ50">
        <f t="shared" si="16"/>
        <v>1.5389414307004481</v>
      </c>
      <c r="AK50">
        <f t="shared" si="16"/>
        <v>1.3914004470938901</v>
      </c>
      <c r="AL50">
        <f t="shared" si="16"/>
        <v>1.0620412816691502</v>
      </c>
      <c r="AM50">
        <f t="shared" si="16"/>
        <v>1.0650219076005965</v>
      </c>
      <c r="AN50">
        <f t="shared" si="16"/>
        <v>0.95473874813710935</v>
      </c>
      <c r="AO50">
        <f t="shared" si="16"/>
        <v>0.71330804769001643</v>
      </c>
      <c r="AP50">
        <f t="shared" si="16"/>
        <v>0.75860953800298103</v>
      </c>
      <c r="AQ50">
        <f t="shared" si="16"/>
        <v>0.33238002980626008</v>
      </c>
      <c r="AR50">
        <f t="shared" si="16"/>
        <v>0.23579567809240098</v>
      </c>
      <c r="AS50">
        <f t="shared" si="16"/>
        <v>0.34934545454545368</v>
      </c>
      <c r="AT50">
        <f t="shared" si="16"/>
        <v>2.6539642324889087E-2</v>
      </c>
      <c r="AU50">
        <f t="shared" si="16"/>
        <v>-0.17048777943368093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26"/>
  <sheetViews>
    <sheetView topLeftCell="A19" zoomScale="55" zoomScaleNormal="55" workbookViewId="0">
      <selection activeCell="A15" sqref="A15"/>
    </sheetView>
  </sheetViews>
  <sheetFormatPr defaultRowHeight="15" x14ac:dyDescent="0.25"/>
  <sheetData>
    <row r="1" spans="2:41" x14ac:dyDescent="0.25">
      <c r="B1" t="s">
        <v>10</v>
      </c>
      <c r="D1" t="s">
        <v>11</v>
      </c>
      <c r="AG1" t="s">
        <v>12</v>
      </c>
      <c r="AH1" t="s">
        <v>13</v>
      </c>
      <c r="AI1" t="s">
        <v>5</v>
      </c>
      <c r="AL1" t="s">
        <v>14</v>
      </c>
    </row>
    <row r="2" spans="2:41" x14ac:dyDescent="0.25">
      <c r="B2">
        <v>8.2333134000000002E-2</v>
      </c>
      <c r="D2">
        <v>7.4163946270883505E-2</v>
      </c>
      <c r="E2">
        <v>1.8615674609955699E-2</v>
      </c>
      <c r="F2">
        <v>-1.4303337055219899E-2</v>
      </c>
      <c r="G2">
        <v>-5.9072910528003598E-2</v>
      </c>
      <c r="H2">
        <v>-8.2230121255552503E-3</v>
      </c>
      <c r="I2">
        <v>-7.6080870200203902E-3</v>
      </c>
      <c r="J2">
        <v>1.3511306007939299E-2</v>
      </c>
      <c r="K2">
        <v>3.7021428931015503E-2</v>
      </c>
      <c r="L2">
        <v>4.44287578991404E-2</v>
      </c>
      <c r="M2">
        <v>6.43286841010689E-2</v>
      </c>
      <c r="N2">
        <v>8.0414767239065293E-2</v>
      </c>
      <c r="O2">
        <v>9.8161280930651199E-2</v>
      </c>
      <c r="P2">
        <v>0.10051113350485399</v>
      </c>
      <c r="Q2">
        <v>9.7203006747590304E-2</v>
      </c>
      <c r="R2">
        <v>0.11210570237647</v>
      </c>
      <c r="S2">
        <v>0.13131931871410801</v>
      </c>
      <c r="T2">
        <v>7.7350165192979103E-2</v>
      </c>
      <c r="U2">
        <v>4.3750767774655003E-2</v>
      </c>
      <c r="V2">
        <v>-4.5828666042204001E-2</v>
      </c>
      <c r="W2">
        <v>-0.10461182220342601</v>
      </c>
      <c r="X2">
        <v>-8.74408269287546E-2</v>
      </c>
      <c r="Y2">
        <v>-0.101033719707185</v>
      </c>
      <c r="Z2">
        <v>-0.143391286180927</v>
      </c>
      <c r="AA2">
        <v>-0.16491037031047001</v>
      </c>
      <c r="AB2">
        <v>-0.20864093853330301</v>
      </c>
      <c r="AG2">
        <v>0.68049999999999999</v>
      </c>
      <c r="AH2">
        <v>453.16658389039998</v>
      </c>
      <c r="AI2">
        <v>563.87620476190466</v>
      </c>
      <c r="AK2">
        <f>AH2/$AI$2</f>
        <v>0.80366325101756764</v>
      </c>
      <c r="AL2">
        <f>AG2*($AI$2/AH2)</f>
        <v>0.8467476883363485</v>
      </c>
      <c r="AN2">
        <v>0</v>
      </c>
      <c r="AO2">
        <v>1</v>
      </c>
    </row>
    <row r="3" spans="2:41" x14ac:dyDescent="0.25">
      <c r="B3">
        <v>9.7159615000000005E-2</v>
      </c>
      <c r="E3">
        <v>0.43346382704058001</v>
      </c>
      <c r="F3">
        <v>0.56093432609413696</v>
      </c>
      <c r="G3">
        <v>0.58726844860292704</v>
      </c>
      <c r="H3">
        <v>0.32992537504675001</v>
      </c>
      <c r="I3">
        <v>0.31338006511932298</v>
      </c>
      <c r="J3">
        <v>0.29798017715544201</v>
      </c>
      <c r="K3">
        <v>0.288445357737798</v>
      </c>
      <c r="L3">
        <v>0.28097178815212198</v>
      </c>
      <c r="M3">
        <v>0.25976548118985299</v>
      </c>
      <c r="N3">
        <v>0.26800674404184399</v>
      </c>
      <c r="O3">
        <v>0.26962417574147002</v>
      </c>
      <c r="P3">
        <v>0.28606642470291599</v>
      </c>
      <c r="Q3">
        <v>0.30543800226113299</v>
      </c>
      <c r="R3">
        <v>0.34012389940151899</v>
      </c>
      <c r="S3">
        <v>0.37622547571892301</v>
      </c>
      <c r="T3">
        <v>0.43078294613826901</v>
      </c>
      <c r="U3">
        <v>0.42444485950331201</v>
      </c>
      <c r="V3">
        <v>0.41693662238728502</v>
      </c>
      <c r="W3">
        <v>0.44757471145650102</v>
      </c>
      <c r="X3">
        <v>0.43314192882081198</v>
      </c>
      <c r="Y3">
        <v>0.41478849483685398</v>
      </c>
      <c r="Z3">
        <v>0.39196172320896699</v>
      </c>
      <c r="AA3">
        <v>0.46156443133531599</v>
      </c>
      <c r="AB3">
        <v>0.45335669733240103</v>
      </c>
      <c r="AG3">
        <v>0.3967</v>
      </c>
      <c r="AH3">
        <v>414.117839305541</v>
      </c>
      <c r="AK3">
        <f t="shared" ref="AK3:AK26" si="0">AH3/$AI$2</f>
        <v>0.73441268811901939</v>
      </c>
      <c r="AL3">
        <f t="shared" ref="AL3:AL26" si="1">AG3*($AI$2/AH3)</f>
        <v>0.54015951306074184</v>
      </c>
      <c r="AN3">
        <v>1</v>
      </c>
      <c r="AO3">
        <v>1</v>
      </c>
    </row>
    <row r="4" spans="2:41" x14ac:dyDescent="0.25">
      <c r="B4">
        <v>0.118829088</v>
      </c>
      <c r="D4">
        <v>0.136982499929102</v>
      </c>
      <c r="E4">
        <v>3.5895255824364099E-2</v>
      </c>
      <c r="F4">
        <v>2.4340940341049801E-2</v>
      </c>
      <c r="G4">
        <v>6.8304316415480404E-2</v>
      </c>
      <c r="H4">
        <v>8.8124962059064296E-2</v>
      </c>
      <c r="I4">
        <v>9.2095402769639498E-2</v>
      </c>
      <c r="J4">
        <v>7.5638654046485995E-2</v>
      </c>
      <c r="K4">
        <v>6.7649719222710902E-2</v>
      </c>
      <c r="L4">
        <v>7.8204364367031196E-2</v>
      </c>
      <c r="M4">
        <v>9.7880426670107906E-2</v>
      </c>
      <c r="N4">
        <v>0.114617541552237</v>
      </c>
      <c r="O4">
        <v>0.132134113710381</v>
      </c>
      <c r="P4">
        <v>0.15143877990214899</v>
      </c>
      <c r="Q4">
        <v>0.16202475173298</v>
      </c>
      <c r="R4">
        <v>0.17741252238729699</v>
      </c>
      <c r="S4">
        <v>0.17971294308626401</v>
      </c>
      <c r="T4">
        <v>0.19283543622699001</v>
      </c>
      <c r="U4">
        <v>0.16511320563031601</v>
      </c>
      <c r="V4">
        <v>0.13665512700118601</v>
      </c>
      <c r="W4">
        <v>0.13312180594367901</v>
      </c>
      <c r="X4">
        <v>0.13749533263361699</v>
      </c>
      <c r="Y4">
        <v>0.103885519278631</v>
      </c>
      <c r="Z4">
        <v>7.7362922686952398E-2</v>
      </c>
      <c r="AA4">
        <v>0.131013501443598</v>
      </c>
      <c r="AB4">
        <v>0.11499237542058401</v>
      </c>
      <c r="AG4">
        <v>0.66479999999999995</v>
      </c>
      <c r="AH4">
        <v>358.072375902148</v>
      </c>
      <c r="AK4">
        <f t="shared" si="0"/>
        <v>0.63501948278406817</v>
      </c>
      <c r="AL4">
        <f t="shared" si="1"/>
        <v>1.0468970134355049</v>
      </c>
    </row>
    <row r="5" spans="2:41" x14ac:dyDescent="0.25">
      <c r="B5">
        <v>0.124531581</v>
      </c>
      <c r="D5">
        <v>3.5064892105242098E-3</v>
      </c>
      <c r="E5">
        <v>-8.0143912203630305E-2</v>
      </c>
      <c r="F5">
        <v>-9.3506572711654606E-2</v>
      </c>
      <c r="G5">
        <v>-8.60810643219828E-2</v>
      </c>
      <c r="H5">
        <v>-6.5101247900146805E-2</v>
      </c>
      <c r="I5">
        <v>-6.4553794675576703E-2</v>
      </c>
      <c r="J5">
        <v>-4.8202979608111901E-2</v>
      </c>
      <c r="K5">
        <v>-4.08249472382676E-2</v>
      </c>
      <c r="L5">
        <v>-3.9522146475862503E-2</v>
      </c>
      <c r="M5">
        <v>-4.3940640022854902E-2</v>
      </c>
      <c r="N5">
        <v>-4.4956466622175E-2</v>
      </c>
      <c r="O5">
        <v>-3.86140510514668E-2</v>
      </c>
      <c r="P5">
        <v>-5.5655157910083401E-2</v>
      </c>
      <c r="Q5">
        <v>-9.7916446188764397E-2</v>
      </c>
      <c r="R5">
        <v>-9.84024064181169E-2</v>
      </c>
      <c r="S5">
        <v>-0.12186996407495</v>
      </c>
      <c r="T5">
        <v>-0.16642618338925999</v>
      </c>
      <c r="U5">
        <v>-0.19591554873210101</v>
      </c>
      <c r="V5">
        <v>-0.24402235900859101</v>
      </c>
      <c r="W5">
        <v>-0.28554629232642098</v>
      </c>
      <c r="X5">
        <v>-0.40334622063980202</v>
      </c>
      <c r="Y5">
        <v>-0.47684017224866698</v>
      </c>
      <c r="AG5">
        <v>0.68510000000000004</v>
      </c>
      <c r="AH5">
        <v>313.07440139210797</v>
      </c>
      <c r="AK5">
        <f t="shared" si="0"/>
        <v>0.55521832407221883</v>
      </c>
      <c r="AL5">
        <f t="shared" si="1"/>
        <v>1.233929015482002</v>
      </c>
    </row>
    <row r="6" spans="2:41" x14ac:dyDescent="0.25">
      <c r="B6">
        <v>3.7853690000000002E-2</v>
      </c>
      <c r="D6">
        <v>0.128983956956919</v>
      </c>
      <c r="E6">
        <v>-9.0761617206237197E-2</v>
      </c>
      <c r="F6">
        <v>-0.125849193541616</v>
      </c>
      <c r="G6">
        <v>-0.104301018137524</v>
      </c>
      <c r="H6">
        <v>-9.4626591112626501E-2</v>
      </c>
      <c r="I6">
        <v>-6.7594193327439295E-2</v>
      </c>
      <c r="J6">
        <v>-8.8377508810279296E-2</v>
      </c>
      <c r="K6">
        <v>-8.0888980360276003E-2</v>
      </c>
      <c r="L6">
        <v>-7.5403341786459702E-2</v>
      </c>
      <c r="M6">
        <v>-8.5528115107405198E-2</v>
      </c>
      <c r="N6">
        <v>-0.124624416378537</v>
      </c>
      <c r="O6">
        <v>-0.15308977933005</v>
      </c>
      <c r="P6">
        <v>-0.24892167969479301</v>
      </c>
      <c r="Q6">
        <v>-0.27461450129782899</v>
      </c>
      <c r="R6">
        <v>-0.29077282057338799</v>
      </c>
      <c r="S6">
        <v>-0.33182736516393102</v>
      </c>
      <c r="T6">
        <v>-0.404025247448214</v>
      </c>
      <c r="U6">
        <v>-0.58842823812462597</v>
      </c>
      <c r="AG6">
        <v>0.63549999999999995</v>
      </c>
      <c r="AH6">
        <v>283.49512777844598</v>
      </c>
      <c r="AK6">
        <f t="shared" si="0"/>
        <v>0.50276128941839482</v>
      </c>
      <c r="AL6">
        <f t="shared" si="1"/>
        <v>1.2640193534692383</v>
      </c>
    </row>
    <row r="7" spans="2:41" x14ac:dyDescent="0.25">
      <c r="B7">
        <v>0.175854016</v>
      </c>
      <c r="D7">
        <v>0.173236707372945</v>
      </c>
      <c r="E7">
        <v>3.5818207151402701E-2</v>
      </c>
      <c r="F7">
        <v>0.113107373239443</v>
      </c>
      <c r="G7">
        <v>0.130376472529872</v>
      </c>
      <c r="H7">
        <v>0.18122565345490599</v>
      </c>
      <c r="I7">
        <v>0.22632631020739999</v>
      </c>
      <c r="J7">
        <v>0.272982105474815</v>
      </c>
      <c r="K7">
        <v>0.31123196726423302</v>
      </c>
      <c r="L7">
        <v>0.34110642543529102</v>
      </c>
      <c r="M7">
        <v>0.36741555829031303</v>
      </c>
      <c r="N7">
        <v>0.393218422798988</v>
      </c>
      <c r="O7">
        <v>0.397006697448538</v>
      </c>
      <c r="P7">
        <v>0.44077359685525402</v>
      </c>
      <c r="Q7">
        <v>0.48281442091131799</v>
      </c>
      <c r="R7">
        <v>0.47951286600988302</v>
      </c>
      <c r="S7">
        <v>0.45852669399693102</v>
      </c>
      <c r="T7">
        <v>0.50195202477246703</v>
      </c>
      <c r="U7">
        <v>0.51383515255635603</v>
      </c>
      <c r="V7">
        <v>0.44314523095331498</v>
      </c>
      <c r="W7">
        <v>0.46622175652605102</v>
      </c>
      <c r="X7">
        <v>0.51962548662928698</v>
      </c>
      <c r="Y7">
        <v>0.52150894126268299</v>
      </c>
      <c r="Z7">
        <v>0.522528607078667</v>
      </c>
      <c r="AA7">
        <v>0.63324606357265301</v>
      </c>
      <c r="AB7">
        <v>0.64937322639253203</v>
      </c>
      <c r="AG7">
        <v>0.65359999999999996</v>
      </c>
      <c r="AH7">
        <v>262.34562808220801</v>
      </c>
      <c r="AK7">
        <f t="shared" si="0"/>
        <v>0.4652539438031133</v>
      </c>
      <c r="AL7">
        <f t="shared" si="1"/>
        <v>1.4048242012895031</v>
      </c>
    </row>
    <row r="8" spans="2:41" x14ac:dyDescent="0.25">
      <c r="B8">
        <v>0.13821756399999999</v>
      </c>
      <c r="D8">
        <v>-1.0310251200432901E-2</v>
      </c>
      <c r="E8">
        <v>-0.114434380316491</v>
      </c>
      <c r="F8">
        <v>-9.1240372817119705E-2</v>
      </c>
      <c r="G8">
        <v>-4.1532307299127602E-2</v>
      </c>
      <c r="H8">
        <v>-1.7984972415168599E-2</v>
      </c>
      <c r="I8">
        <v>-1.32455155109533E-2</v>
      </c>
      <c r="J8">
        <v>-3.0502753639328001E-2</v>
      </c>
      <c r="K8">
        <v>-5.0071132872830798E-2</v>
      </c>
      <c r="L8">
        <v>-5.9781649918599002E-2</v>
      </c>
      <c r="M8">
        <v>-6.6192858602875895E-2</v>
      </c>
      <c r="N8">
        <v>-7.41650100257501E-2</v>
      </c>
      <c r="O8">
        <v>-7.9195433127460996E-2</v>
      </c>
      <c r="P8">
        <v>-7.5918202879239199E-2</v>
      </c>
      <c r="Q8">
        <v>-7.09334540362722E-2</v>
      </c>
      <c r="R8">
        <v>-0.12836221820994001</v>
      </c>
      <c r="S8">
        <v>-0.145898743887098</v>
      </c>
      <c r="T8">
        <v>-0.15024937859325499</v>
      </c>
      <c r="U8">
        <v>-0.25677254938602501</v>
      </c>
      <c r="V8">
        <v>-0.33110013081468498</v>
      </c>
      <c r="W8">
        <v>-0.354316212456038</v>
      </c>
      <c r="X8">
        <v>-0.47458125007928897</v>
      </c>
      <c r="AG8">
        <v>0.65469999999999995</v>
      </c>
      <c r="AH8">
        <v>244.276619295138</v>
      </c>
      <c r="AK8">
        <f t="shared" si="0"/>
        <v>0.43320966061741017</v>
      </c>
      <c r="AL8">
        <f t="shared" si="1"/>
        <v>1.5112774702829153</v>
      </c>
    </row>
    <row r="9" spans="2:41" x14ac:dyDescent="0.25">
      <c r="B9">
        <v>8.0052136999999995E-2</v>
      </c>
      <c r="D9">
        <v>0.28788318692753401</v>
      </c>
      <c r="E9">
        <v>0.37042815696209902</v>
      </c>
      <c r="F9">
        <v>0.53987262880224396</v>
      </c>
      <c r="G9">
        <v>0.32929912340148898</v>
      </c>
      <c r="H9">
        <v>0.24225663019715499</v>
      </c>
      <c r="I9">
        <v>0.211688472359608</v>
      </c>
      <c r="J9">
        <v>0.212660238284581</v>
      </c>
      <c r="K9">
        <v>0.202665229267809</v>
      </c>
      <c r="L9">
        <v>0.191475716110453</v>
      </c>
      <c r="M9">
        <v>0.19766399176504701</v>
      </c>
      <c r="N9">
        <v>0.21112722756264099</v>
      </c>
      <c r="O9">
        <v>0.23352833942206</v>
      </c>
      <c r="P9">
        <v>0.25060333212735397</v>
      </c>
      <c r="Q9">
        <v>0.26300293324675</v>
      </c>
      <c r="R9">
        <v>0.30068576423430698</v>
      </c>
      <c r="S9">
        <v>0.32969378055582499</v>
      </c>
      <c r="T9">
        <v>0.37548933665968098</v>
      </c>
      <c r="U9">
        <v>0.36328654775005997</v>
      </c>
      <c r="V9">
        <v>0.31997261553004902</v>
      </c>
      <c r="W9">
        <v>0.29824372985266001</v>
      </c>
      <c r="X9">
        <v>0.28547739506692599</v>
      </c>
      <c r="Y9">
        <v>0.222740742219427</v>
      </c>
      <c r="Z9">
        <v>0.101954000704717</v>
      </c>
      <c r="AA9">
        <v>9.9295198023036504E-2</v>
      </c>
      <c r="AB9">
        <v>3.7429815839963097E-2</v>
      </c>
      <c r="AG9">
        <v>0.69230000000000003</v>
      </c>
      <c r="AH9">
        <v>229.70796134803001</v>
      </c>
      <c r="AK9">
        <f t="shared" si="0"/>
        <v>0.407373035797855</v>
      </c>
      <c r="AL9">
        <f t="shared" si="1"/>
        <v>1.6994251930398514</v>
      </c>
    </row>
    <row r="10" spans="2:41" x14ac:dyDescent="0.25">
      <c r="B10">
        <v>8.4614130999999995E-2</v>
      </c>
      <c r="D10">
        <v>5.8597904787594402E-3</v>
      </c>
      <c r="E10">
        <v>-0.12845653574422999</v>
      </c>
      <c r="F10">
        <v>-9.0373735554947904E-2</v>
      </c>
      <c r="G10">
        <v>-4.9828318198038297E-2</v>
      </c>
      <c r="H10">
        <v>-3.2949248335011401E-2</v>
      </c>
      <c r="I10">
        <v>-3.1202448216562598E-2</v>
      </c>
      <c r="J10">
        <v>-3.3805905060549202E-2</v>
      </c>
      <c r="K10">
        <v>-3.2065258008715299E-2</v>
      </c>
      <c r="L10">
        <v>-4.0313053034576003E-2</v>
      </c>
      <c r="M10">
        <v>-3.5512772211413399E-2</v>
      </c>
      <c r="N10">
        <v>-4.0886497937245997E-2</v>
      </c>
      <c r="O10">
        <v>-5.9515475936032299E-2</v>
      </c>
      <c r="P10">
        <v>-7.5183897379251394E-2</v>
      </c>
      <c r="Q10">
        <v>-0.110175080841689</v>
      </c>
      <c r="R10">
        <v>-0.22352060310833499</v>
      </c>
      <c r="S10">
        <v>-0.26502822539947102</v>
      </c>
      <c r="T10">
        <v>-0.50745049986958202</v>
      </c>
      <c r="AG10">
        <v>0.7319</v>
      </c>
      <c r="AH10">
        <v>217.23341790880599</v>
      </c>
      <c r="AK10">
        <f t="shared" si="0"/>
        <v>0.38525019512134273</v>
      </c>
      <c r="AL10">
        <f t="shared" si="1"/>
        <v>1.8998043590074563</v>
      </c>
    </row>
    <row r="11" spans="2:41" x14ac:dyDescent="0.25">
      <c r="B11">
        <v>0.17243252100000001</v>
      </c>
      <c r="E11">
        <v>9.3796433111988306E-2</v>
      </c>
      <c r="F11">
        <v>7.8028352683274599E-2</v>
      </c>
      <c r="G11">
        <v>9.78612881197196E-2</v>
      </c>
      <c r="H11">
        <v>0.140469897364356</v>
      </c>
      <c r="I11">
        <v>0.12591131316069601</v>
      </c>
      <c r="J11">
        <v>0.103755898529268</v>
      </c>
      <c r="K11">
        <v>0.109576664416681</v>
      </c>
      <c r="L11">
        <v>0.124302066231798</v>
      </c>
      <c r="M11">
        <v>0.13936272161819099</v>
      </c>
      <c r="N11">
        <v>0.14234321150759199</v>
      </c>
      <c r="O11">
        <v>0.14720327170459199</v>
      </c>
      <c r="P11">
        <v>0.13808130531030899</v>
      </c>
      <c r="Q11">
        <v>0.155913057263661</v>
      </c>
      <c r="R11">
        <v>0.17132644246419099</v>
      </c>
      <c r="S11">
        <v>0.16342144213986001</v>
      </c>
      <c r="T11">
        <v>0.17994654594557499</v>
      </c>
      <c r="U11">
        <v>0.171205987055595</v>
      </c>
      <c r="V11">
        <v>0.158485196138069</v>
      </c>
      <c r="W11">
        <v>0.17785087098726399</v>
      </c>
      <c r="X11">
        <v>0.18162708187510801</v>
      </c>
      <c r="Y11">
        <v>0.14766520287505699</v>
      </c>
      <c r="Z11">
        <v>0.12580482048032801</v>
      </c>
      <c r="AA11">
        <v>-0.55620028391526599</v>
      </c>
      <c r="AB11">
        <v>-0.31208856713821898</v>
      </c>
      <c r="AG11">
        <v>0.78049999999999997</v>
      </c>
      <c r="AH11">
        <v>205.525260190821</v>
      </c>
      <c r="AK11">
        <f t="shared" si="0"/>
        <v>0.36448649270029676</v>
      </c>
      <c r="AL11">
        <f t="shared" si="1"/>
        <v>2.1413687904253154</v>
      </c>
    </row>
    <row r="12" spans="2:41" x14ac:dyDescent="0.25">
      <c r="B12">
        <v>-0.12751860100000001</v>
      </c>
      <c r="D12">
        <v>5.5485109662964598E-2</v>
      </c>
      <c r="E12">
        <v>0.104194430090889</v>
      </c>
      <c r="F12">
        <v>0.17884945782955899</v>
      </c>
      <c r="G12">
        <v>0.19327073796739599</v>
      </c>
      <c r="H12">
        <v>0.172003984269711</v>
      </c>
      <c r="I12">
        <v>0.146293295607269</v>
      </c>
      <c r="J12">
        <v>0.14422107664408401</v>
      </c>
      <c r="K12">
        <v>0.14635728443402901</v>
      </c>
      <c r="L12">
        <v>0.15112622937781101</v>
      </c>
      <c r="M12">
        <v>0.152499017195763</v>
      </c>
      <c r="N12">
        <v>0.15279501349251501</v>
      </c>
      <c r="O12">
        <v>0.145749700170861</v>
      </c>
      <c r="P12">
        <v>0.154130697753012</v>
      </c>
      <c r="Q12">
        <v>0.14934446442618099</v>
      </c>
      <c r="R12">
        <v>0.16624067007207699</v>
      </c>
      <c r="S12">
        <v>0.179788543532092</v>
      </c>
      <c r="T12">
        <v>0.20790746303997201</v>
      </c>
      <c r="U12">
        <v>0.19536947681032099</v>
      </c>
      <c r="V12">
        <v>0.16646857355163799</v>
      </c>
      <c r="W12">
        <v>0.16628173296946999</v>
      </c>
      <c r="X12">
        <v>0.19521490091914001</v>
      </c>
      <c r="Y12">
        <v>0.17647586153897099</v>
      </c>
      <c r="Z12">
        <v>0.15234346815376301</v>
      </c>
      <c r="AA12">
        <v>0.20610850678763801</v>
      </c>
      <c r="AB12">
        <v>0.18574361858280899</v>
      </c>
      <c r="AG12">
        <v>0.82169999999999999</v>
      </c>
      <c r="AH12">
        <v>195.56802462000101</v>
      </c>
      <c r="AK12">
        <f t="shared" si="0"/>
        <v>0.34682794373736542</v>
      </c>
      <c r="AL12">
        <f t="shared" si="1"/>
        <v>2.3691862632101821</v>
      </c>
    </row>
    <row r="13" spans="2:41" x14ac:dyDescent="0.25">
      <c r="B13">
        <v>-7.8477163000000003E-2</v>
      </c>
      <c r="E13">
        <v>0.17221863342322699</v>
      </c>
      <c r="F13">
        <v>7.7967377225414497E-2</v>
      </c>
      <c r="G13">
        <v>5.8253706127678898E-2</v>
      </c>
      <c r="H13">
        <v>5.3618013169979897E-2</v>
      </c>
      <c r="I13">
        <v>5.3310141100335197E-2</v>
      </c>
      <c r="J13">
        <v>5.4439295530128599E-2</v>
      </c>
      <c r="K13">
        <v>4.3440480210895902E-2</v>
      </c>
      <c r="L13">
        <v>3.3446532826095901E-2</v>
      </c>
      <c r="M13">
        <v>3.4242338111014299E-2</v>
      </c>
      <c r="N13">
        <v>3.40215624009833E-2</v>
      </c>
      <c r="O13">
        <v>3.7232215989121797E-2</v>
      </c>
      <c r="P13">
        <v>4.8637925881520501E-2</v>
      </c>
      <c r="Q13">
        <v>5.83756739065667E-2</v>
      </c>
      <c r="R13">
        <v>7.2028631405467697E-2</v>
      </c>
      <c r="S13">
        <v>9.0178396930654006E-2</v>
      </c>
      <c r="T13">
        <v>0.13033961195742</v>
      </c>
      <c r="U13">
        <v>0.12864493482985601</v>
      </c>
      <c r="V13">
        <v>0.111058117332744</v>
      </c>
      <c r="W13">
        <v>0.128739689478272</v>
      </c>
      <c r="X13">
        <v>0.160434103905328</v>
      </c>
      <c r="Y13">
        <v>0.13369825939785401</v>
      </c>
      <c r="Z13">
        <v>0.10089499194120399</v>
      </c>
      <c r="AA13">
        <v>0.157621227131548</v>
      </c>
      <c r="AB13">
        <v>0.14423386229860499</v>
      </c>
      <c r="AG13">
        <v>0.85260000000000002</v>
      </c>
      <c r="AH13">
        <v>186.02858151751201</v>
      </c>
      <c r="AK13">
        <f t="shared" si="0"/>
        <v>0.32991032419263394</v>
      </c>
      <c r="AL13">
        <f t="shared" si="1"/>
        <v>2.5843386444074077</v>
      </c>
    </row>
    <row r="14" spans="2:41" x14ac:dyDescent="0.25">
      <c r="B14">
        <v>-0.100146636</v>
      </c>
      <c r="D14">
        <v>-0.16943797220517801</v>
      </c>
      <c r="E14">
        <v>-0.20667760607846999</v>
      </c>
      <c r="F14">
        <v>-0.18358461227161099</v>
      </c>
      <c r="G14">
        <v>-0.13717206391949499</v>
      </c>
      <c r="H14">
        <v>-0.109406954408173</v>
      </c>
      <c r="I14">
        <v>-0.10373791635325701</v>
      </c>
      <c r="J14">
        <v>-0.100048618999175</v>
      </c>
      <c r="K14">
        <v>-0.107154918928253</v>
      </c>
      <c r="L14">
        <v>-0.107113276930067</v>
      </c>
      <c r="M14">
        <v>-0.101867721244735</v>
      </c>
      <c r="N14">
        <v>-0.100069902764859</v>
      </c>
      <c r="O14">
        <v>-9.7252819593659806E-2</v>
      </c>
      <c r="P14">
        <v>-0.10320021122902499</v>
      </c>
      <c r="Q14">
        <v>-0.113484348104747</v>
      </c>
      <c r="R14">
        <v>-0.110294965050988</v>
      </c>
      <c r="S14">
        <v>-0.105314122567381</v>
      </c>
      <c r="T14">
        <v>-9.2577627595065395E-2</v>
      </c>
      <c r="U14">
        <v>-0.10899204405403</v>
      </c>
      <c r="V14">
        <v>-0.126424717324154</v>
      </c>
      <c r="W14">
        <v>-0.12232657344924</v>
      </c>
      <c r="X14">
        <v>-0.110709720902625</v>
      </c>
      <c r="Y14">
        <v>-0.135806310769988</v>
      </c>
      <c r="Z14">
        <v>-0.16554597817212899</v>
      </c>
      <c r="AA14">
        <v>-0.13784720508246401</v>
      </c>
      <c r="AB14">
        <v>-0.152890918913897</v>
      </c>
      <c r="AG14">
        <v>0.8599</v>
      </c>
      <c r="AH14">
        <v>176.752520786346</v>
      </c>
      <c r="AK14">
        <f t="shared" si="0"/>
        <v>0.31345979719250489</v>
      </c>
      <c r="AL14">
        <f t="shared" si="1"/>
        <v>2.7432545024965678</v>
      </c>
    </row>
    <row r="15" spans="2:41" x14ac:dyDescent="0.25">
      <c r="B15">
        <v>-4.7683702000000001E-2</v>
      </c>
      <c r="D15">
        <v>-0.35430250242516298</v>
      </c>
      <c r="E15">
        <v>-0.36442429101330698</v>
      </c>
      <c r="F15">
        <v>-0.31744104743627599</v>
      </c>
      <c r="G15">
        <v>-0.278939177899863</v>
      </c>
      <c r="H15">
        <v>-0.263517312510891</v>
      </c>
      <c r="I15">
        <v>-0.27534269473022599</v>
      </c>
      <c r="J15">
        <v>-0.27521691381733998</v>
      </c>
      <c r="K15">
        <v>-0.27834558896259798</v>
      </c>
      <c r="L15">
        <v>-0.27097751301248701</v>
      </c>
      <c r="M15">
        <v>-0.26707119829785603</v>
      </c>
      <c r="N15">
        <v>-0.26906517218245402</v>
      </c>
      <c r="O15">
        <v>-0.27000207566564499</v>
      </c>
      <c r="P15">
        <v>-0.26955258016189498</v>
      </c>
      <c r="Q15">
        <v>-0.27065838567963602</v>
      </c>
      <c r="R15">
        <v>-0.27517744832215901</v>
      </c>
      <c r="S15">
        <v>-0.28196070503645898</v>
      </c>
      <c r="T15">
        <v>-0.269844796400391</v>
      </c>
      <c r="U15">
        <v>-0.27901767421057799</v>
      </c>
      <c r="V15">
        <v>-0.289190400521526</v>
      </c>
      <c r="W15">
        <v>-0.28123919217679999</v>
      </c>
      <c r="X15">
        <v>-0.26677632757695202</v>
      </c>
      <c r="Y15">
        <v>-0.283952169820329</v>
      </c>
      <c r="Z15">
        <v>-0.30274491251597302</v>
      </c>
      <c r="AA15">
        <v>-0.26942577283344799</v>
      </c>
      <c r="AB15">
        <v>-0.27818243198155002</v>
      </c>
      <c r="AG15">
        <v>0.88349999999999995</v>
      </c>
      <c r="AH15">
        <v>168.21899789930501</v>
      </c>
      <c r="AK15">
        <f t="shared" si="0"/>
        <v>0.29832611569472961</v>
      </c>
      <c r="AL15">
        <f t="shared" si="1"/>
        <v>2.9615241627188471</v>
      </c>
    </row>
    <row r="16" spans="2:41" x14ac:dyDescent="0.25">
      <c r="B16">
        <v>-0.132080595</v>
      </c>
      <c r="D16">
        <v>-2.3114084243825401E-2</v>
      </c>
      <c r="E16">
        <v>-3.7279104630313503E-2</v>
      </c>
      <c r="F16">
        <v>-5.1650283035145503E-2</v>
      </c>
      <c r="G16">
        <v>-5.7899158712995398E-2</v>
      </c>
      <c r="H16">
        <v>-5.0695268687030601E-2</v>
      </c>
      <c r="I16">
        <v>-6.5930905362519096E-2</v>
      </c>
      <c r="J16">
        <v>-9.4986105015573405E-2</v>
      </c>
      <c r="K16">
        <v>-0.12547902109662701</v>
      </c>
      <c r="L16">
        <v>-0.130748693294234</v>
      </c>
      <c r="M16">
        <v>-0.13698449951050201</v>
      </c>
      <c r="N16">
        <v>-0.14342606391330301</v>
      </c>
      <c r="O16">
        <v>-0.155486398797829</v>
      </c>
      <c r="P16">
        <v>-0.15121446068255201</v>
      </c>
      <c r="Q16">
        <v>-0.154267113251599</v>
      </c>
      <c r="R16">
        <v>-0.170062073847984</v>
      </c>
      <c r="S16">
        <v>-0.175835062535563</v>
      </c>
      <c r="T16">
        <v>-0.172811704873265</v>
      </c>
      <c r="U16">
        <v>-0.19552730247057501</v>
      </c>
      <c r="V16">
        <v>-0.21646102788067401</v>
      </c>
      <c r="W16">
        <v>-0.22278418251443699</v>
      </c>
      <c r="X16">
        <v>-0.23645517295058999</v>
      </c>
      <c r="Y16">
        <v>-0.27724224142138798</v>
      </c>
      <c r="Z16">
        <v>-0.31850283582462302</v>
      </c>
      <c r="AA16">
        <v>-0.30983098611929799</v>
      </c>
      <c r="AB16">
        <v>-0.34608475497409202</v>
      </c>
      <c r="AG16">
        <v>0.83069999999999999</v>
      </c>
      <c r="AH16">
        <v>158.591623571844</v>
      </c>
      <c r="AK16">
        <f t="shared" si="0"/>
        <v>0.28125255549453254</v>
      </c>
      <c r="AL16">
        <f t="shared" si="1"/>
        <v>2.9535731632353062</v>
      </c>
    </row>
    <row r="17" spans="2:38" x14ac:dyDescent="0.25">
      <c r="B17">
        <v>-0.16401455500000001</v>
      </c>
      <c r="D17">
        <v>-2.5966646011463899E-2</v>
      </c>
      <c r="E17">
        <v>2.35220827240646E-2</v>
      </c>
      <c r="F17">
        <v>-6.2628965073448395E-2</v>
      </c>
      <c r="G17">
        <v>-0.119232904373248</v>
      </c>
      <c r="H17">
        <v>-9.3098365562187396E-2</v>
      </c>
      <c r="I17">
        <v>-7.8480312181734499E-2</v>
      </c>
      <c r="J17">
        <v>-7.1440683891826298E-2</v>
      </c>
      <c r="K17">
        <v>-7.0855394386487094E-2</v>
      </c>
      <c r="L17">
        <v>-8.0976029975283803E-2</v>
      </c>
      <c r="M17">
        <v>-9.0751642379559599E-2</v>
      </c>
      <c r="N17">
        <v>-0.105105588859756</v>
      </c>
      <c r="O17">
        <v>-0.113778491613032</v>
      </c>
      <c r="P17">
        <v>-0.113830748747551</v>
      </c>
      <c r="Q17">
        <v>-0.10991161478384</v>
      </c>
      <c r="R17">
        <v>-9.5986562551730506E-2</v>
      </c>
      <c r="S17">
        <v>-7.8154347807752697E-2</v>
      </c>
      <c r="T17">
        <v>-4.4996038749963801E-2</v>
      </c>
      <c r="U17">
        <v>-4.8795682712982402E-2</v>
      </c>
      <c r="V17">
        <v>-6.5518341211137796E-2</v>
      </c>
      <c r="W17">
        <v>-5.3221197225692997E-2</v>
      </c>
      <c r="X17">
        <v>-2.93801168114141E-2</v>
      </c>
      <c r="Y17">
        <v>-4.8419215848724897E-2</v>
      </c>
      <c r="Z17">
        <v>-7.5251538920781305E-2</v>
      </c>
      <c r="AA17">
        <v>-3.58713216262663E-2</v>
      </c>
      <c r="AB17">
        <v>-5.0498346966558999E-2</v>
      </c>
      <c r="AG17">
        <v>0.77539999999999998</v>
      </c>
      <c r="AH17">
        <v>150.07581888169199</v>
      </c>
      <c r="AK17">
        <f t="shared" si="0"/>
        <v>0.26615029613647401</v>
      </c>
      <c r="AL17">
        <f t="shared" si="1"/>
        <v>2.9133914605993816</v>
      </c>
    </row>
    <row r="18" spans="2:38" x14ac:dyDescent="0.25">
      <c r="B18">
        <v>-0.10470863</v>
      </c>
      <c r="D18">
        <v>-0.167780172026646</v>
      </c>
      <c r="E18">
        <v>-0.18735952903959199</v>
      </c>
      <c r="F18">
        <v>-0.14113944074915899</v>
      </c>
      <c r="G18">
        <v>-8.6668742919773195E-2</v>
      </c>
      <c r="H18">
        <v>-7.4146607290612898E-2</v>
      </c>
      <c r="I18">
        <v>-8.2297930701524996E-2</v>
      </c>
      <c r="J18">
        <v>-8.9555458152759795E-2</v>
      </c>
      <c r="K18">
        <v>-9.1013433107917693E-2</v>
      </c>
      <c r="L18">
        <v>-9.3026798608010497E-2</v>
      </c>
      <c r="M18">
        <v>-9.1582355251424594E-2</v>
      </c>
      <c r="N18">
        <v>-8.8536727378346503E-2</v>
      </c>
      <c r="O18">
        <v>-9.0212970287877198E-2</v>
      </c>
      <c r="P18">
        <v>-8.1451489548798203E-2</v>
      </c>
      <c r="Q18">
        <v>-7.3944439601382403E-2</v>
      </c>
      <c r="R18">
        <v>-6.5914689795243203E-2</v>
      </c>
      <c r="S18">
        <v>-7.78303847923313E-2</v>
      </c>
      <c r="T18">
        <v>-7.0196793587548295E-2</v>
      </c>
      <c r="U18">
        <v>-7.9645081568179302E-2</v>
      </c>
      <c r="V18">
        <v>-9.9104181406231895E-2</v>
      </c>
      <c r="W18">
        <v>-9.4623094855535494E-2</v>
      </c>
      <c r="X18">
        <v>-8.3153190609777994E-2</v>
      </c>
      <c r="Y18">
        <v>-0.11083777939846701</v>
      </c>
      <c r="Z18">
        <v>-0.12765717322012299</v>
      </c>
      <c r="AA18">
        <v>-7.8117533472279399E-2</v>
      </c>
      <c r="AB18">
        <v>-8.3819484529133195E-2</v>
      </c>
      <c r="AG18">
        <v>0.63539999999999996</v>
      </c>
      <c r="AH18">
        <v>139.60625181110299</v>
      </c>
      <c r="AK18">
        <f t="shared" si="0"/>
        <v>0.2475831585588035</v>
      </c>
      <c r="AL18">
        <f t="shared" si="1"/>
        <v>2.5664104283130631</v>
      </c>
    </row>
    <row r="19" spans="2:38" x14ac:dyDescent="0.25">
      <c r="B19">
        <v>-6.7072176999999997E-2</v>
      </c>
      <c r="E19">
        <v>0.10523105556873601</v>
      </c>
      <c r="F19">
        <v>-1.37834408941371E-2</v>
      </c>
      <c r="G19">
        <v>-5.2008113507578203E-2</v>
      </c>
      <c r="H19">
        <v>-5.1331103171969601E-2</v>
      </c>
      <c r="I19">
        <v>-7.9392821019088705E-2</v>
      </c>
      <c r="J19">
        <v>-9.8801486153953705E-2</v>
      </c>
      <c r="K19">
        <v>-0.110525346980086</v>
      </c>
      <c r="L19">
        <v>-0.12542412808028</v>
      </c>
      <c r="M19">
        <v>-0.17749705374617</v>
      </c>
      <c r="N19">
        <v>-0.190094316366062</v>
      </c>
      <c r="O19">
        <v>-0.19181216423133801</v>
      </c>
      <c r="P19">
        <v>-0.19079760928318101</v>
      </c>
      <c r="Q19">
        <v>-0.19026568168740299</v>
      </c>
      <c r="R19">
        <v>-0.17525895504542899</v>
      </c>
      <c r="S19">
        <v>-0.156804444192048</v>
      </c>
      <c r="T19">
        <v>-0.124039904385188</v>
      </c>
      <c r="U19">
        <v>-0.123080602258605</v>
      </c>
      <c r="V19">
        <v>-0.13392434604515399</v>
      </c>
      <c r="W19">
        <v>-0.12343418539263699</v>
      </c>
      <c r="X19">
        <v>-0.105940600009462</v>
      </c>
      <c r="Y19">
        <v>-0.12439569546453499</v>
      </c>
      <c r="Z19">
        <v>-0.130778803746258</v>
      </c>
      <c r="AA19">
        <v>-7.5219008565222595E-2</v>
      </c>
      <c r="AB19">
        <v>-7.4236887477901498E-2</v>
      </c>
      <c r="AG19">
        <v>0.74170000000000003</v>
      </c>
      <c r="AH19">
        <v>134.36787388994799</v>
      </c>
      <c r="AK19">
        <f t="shared" si="0"/>
        <v>0.23829321534623807</v>
      </c>
      <c r="AL19">
        <f t="shared" si="1"/>
        <v>3.1125518992318604</v>
      </c>
    </row>
    <row r="20" spans="2:38" x14ac:dyDescent="0.25">
      <c r="B20">
        <v>-0.10356813099999999</v>
      </c>
      <c r="D20">
        <v>-0.28181067080859301</v>
      </c>
      <c r="E20">
        <v>-0.32726093391049299</v>
      </c>
      <c r="F20">
        <v>-0.32632108350864403</v>
      </c>
      <c r="G20">
        <v>-0.29689408165326803</v>
      </c>
      <c r="H20">
        <v>-0.27667758201200299</v>
      </c>
      <c r="I20">
        <v>-0.25797735549686801</v>
      </c>
      <c r="J20">
        <v>-0.24181341751358601</v>
      </c>
      <c r="K20">
        <v>-0.236792391517478</v>
      </c>
      <c r="L20">
        <v>-0.23962880995337699</v>
      </c>
      <c r="M20">
        <v>-0.23731158876382799</v>
      </c>
      <c r="N20">
        <v>-0.238850656599841</v>
      </c>
      <c r="O20">
        <v>-0.239271149300395</v>
      </c>
      <c r="P20">
        <v>-0.237540698877961</v>
      </c>
      <c r="Q20">
        <v>-0.25298172800817498</v>
      </c>
      <c r="R20">
        <v>-0.26055506357181102</v>
      </c>
      <c r="S20">
        <v>-0.26738852310442301</v>
      </c>
      <c r="T20">
        <v>-0.24209550085293399</v>
      </c>
      <c r="U20">
        <v>-0.24335228017802199</v>
      </c>
      <c r="V20">
        <v>-0.25532859829179899</v>
      </c>
      <c r="W20">
        <v>-0.251160354658225</v>
      </c>
      <c r="X20">
        <v>-0.23927317162665601</v>
      </c>
      <c r="Y20">
        <v>-0.25130372870485801</v>
      </c>
      <c r="Z20">
        <v>-0.26122838951766197</v>
      </c>
      <c r="AA20">
        <v>-0.22043396672475599</v>
      </c>
      <c r="AB20">
        <v>-0.224270262889564</v>
      </c>
      <c r="AG20">
        <v>0.74439999999999995</v>
      </c>
      <c r="AH20">
        <v>130.85052554751601</v>
      </c>
      <c r="AK20">
        <f t="shared" si="0"/>
        <v>0.23205541294789578</v>
      </c>
      <c r="AL20">
        <f t="shared" si="1"/>
        <v>3.2078544970943761</v>
      </c>
    </row>
    <row r="21" spans="2:38" x14ac:dyDescent="0.25">
      <c r="B21">
        <v>-6.5931679000000007E-2</v>
      </c>
      <c r="D21">
        <v>8.4510735502573403E-2</v>
      </c>
      <c r="E21">
        <v>6.6554672938845899E-2</v>
      </c>
      <c r="F21">
        <v>2.4030677393305801E-2</v>
      </c>
      <c r="G21">
        <v>-4.7744000346145003E-3</v>
      </c>
      <c r="H21">
        <v>4.6935735275940001E-3</v>
      </c>
      <c r="I21">
        <v>1.74636705343038E-2</v>
      </c>
      <c r="J21">
        <v>3.15530729142229E-2</v>
      </c>
      <c r="K21">
        <v>4.8743488624990901E-2</v>
      </c>
      <c r="L21">
        <v>5.7278043488199898E-2</v>
      </c>
      <c r="M21">
        <v>6.5400339120622097E-2</v>
      </c>
      <c r="N21">
        <v>7.1190318019007701E-2</v>
      </c>
      <c r="O21">
        <v>8.0087438038310907E-2</v>
      </c>
      <c r="P21">
        <v>9.4089495629317302E-2</v>
      </c>
      <c r="Q21">
        <v>0.101480248315733</v>
      </c>
      <c r="R21">
        <v>0.117744892114528</v>
      </c>
      <c r="S21">
        <v>0.13276296137428101</v>
      </c>
      <c r="T21">
        <v>0.164267422157062</v>
      </c>
      <c r="U21">
        <v>0.154446867578242</v>
      </c>
      <c r="V21">
        <v>0.13349057176266599</v>
      </c>
      <c r="W21">
        <v>0.14528977757866299</v>
      </c>
      <c r="X21">
        <v>0.17474921951332001</v>
      </c>
      <c r="Y21">
        <v>0.15909542560623399</v>
      </c>
      <c r="Z21">
        <v>0.143552730594391</v>
      </c>
      <c r="AA21">
        <v>0.20957084627321401</v>
      </c>
      <c r="AB21">
        <v>0.21345572097083301</v>
      </c>
      <c r="AG21">
        <v>0.69799999999999995</v>
      </c>
      <c r="AH21">
        <v>124.02284057943299</v>
      </c>
      <c r="AK21">
        <f t="shared" si="0"/>
        <v>0.21994693078386121</v>
      </c>
      <c r="AL21">
        <f t="shared" si="1"/>
        <v>3.1734927944319207</v>
      </c>
    </row>
    <row r="22" spans="2:38" x14ac:dyDescent="0.25">
      <c r="B22">
        <v>-0.12067561</v>
      </c>
      <c r="D22">
        <v>8.2109876609095606E-2</v>
      </c>
      <c r="E22">
        <v>7.7059480696606106E-2</v>
      </c>
      <c r="F22">
        <v>-8.5309048959451697E-2</v>
      </c>
      <c r="G22">
        <v>-9.0229831659044704E-2</v>
      </c>
      <c r="H22">
        <v>-7.4559823558143196E-2</v>
      </c>
      <c r="I22">
        <v>-5.91046962627991E-2</v>
      </c>
      <c r="J22">
        <v>-3.3989993924488003E-2</v>
      </c>
      <c r="K22">
        <v>-3.1115206650628901E-2</v>
      </c>
      <c r="L22">
        <v>-3.9424482818705399E-2</v>
      </c>
      <c r="M22">
        <v>-4.4318112923356703E-2</v>
      </c>
      <c r="N22">
        <v>-4.7953989586547799E-2</v>
      </c>
      <c r="O22">
        <v>-5.2496424221201897E-2</v>
      </c>
      <c r="P22">
        <v>-6.1065955272349801E-2</v>
      </c>
      <c r="Q22">
        <v>-5.6443765330571702E-2</v>
      </c>
      <c r="R22">
        <v>-4.28735839706108E-2</v>
      </c>
      <c r="S22">
        <v>-3.3717667487530099E-2</v>
      </c>
      <c r="T22">
        <v>-1.61572763457489E-2</v>
      </c>
      <c r="U22">
        <v>-4.0570795792987398E-2</v>
      </c>
      <c r="V22">
        <v>-7.9309286110799099E-2</v>
      </c>
      <c r="W22">
        <v>-7.0060967534113394E-2</v>
      </c>
      <c r="X22">
        <v>-5.0708851228216799E-2</v>
      </c>
      <c r="Y22">
        <v>-7.0027413631567503E-2</v>
      </c>
      <c r="Z22">
        <v>-9.1302346750514699E-2</v>
      </c>
      <c r="AA22">
        <v>-5.0563325917534901E-2</v>
      </c>
      <c r="AB22">
        <v>-6.7872723433507698E-2</v>
      </c>
      <c r="AG22">
        <v>0.5423</v>
      </c>
      <c r="AH22">
        <v>116.080822103598</v>
      </c>
      <c r="AK22">
        <f t="shared" si="0"/>
        <v>0.20586224622231192</v>
      </c>
      <c r="AL22">
        <f t="shared" si="1"/>
        <v>2.6342858389603254</v>
      </c>
    </row>
    <row r="23" spans="2:38" x14ac:dyDescent="0.25">
      <c r="AG23">
        <v>0.86829999999999996</v>
      </c>
      <c r="AH23">
        <v>112.89587948144801</v>
      </c>
      <c r="AK23">
        <f t="shared" si="0"/>
        <v>0.20021394506107598</v>
      </c>
      <c r="AL23">
        <f t="shared" si="1"/>
        <v>4.3368607503094854</v>
      </c>
    </row>
    <row r="24" spans="2:38" x14ac:dyDescent="0.25">
      <c r="AG24">
        <v>1.2499</v>
      </c>
      <c r="AH24">
        <v>109.80843850623</v>
      </c>
      <c r="AK24">
        <f t="shared" si="0"/>
        <v>0.19473855711396149</v>
      </c>
      <c r="AL24">
        <f t="shared" si="1"/>
        <v>6.4183488802813491</v>
      </c>
    </row>
    <row r="25" spans="2:38" x14ac:dyDescent="0.25">
      <c r="AG25">
        <v>0.62670000000000003</v>
      </c>
      <c r="AH25">
        <v>99.699046122766802</v>
      </c>
      <c r="AK25">
        <f t="shared" si="0"/>
        <v>0.17681016733959271</v>
      </c>
      <c r="AL25">
        <f t="shared" si="1"/>
        <v>3.5444794234955994</v>
      </c>
    </row>
    <row r="26" spans="2:38" x14ac:dyDescent="0.25">
      <c r="AG26">
        <v>0.85780000000000001</v>
      </c>
      <c r="AH26">
        <v>96.084778013623605</v>
      </c>
      <c r="AK26">
        <f t="shared" si="0"/>
        <v>0.17040048365615137</v>
      </c>
      <c r="AL26">
        <f t="shared" si="1"/>
        <v>5.0340232703267551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zoomScale="70" zoomScaleNormal="70" workbookViewId="0">
      <selection sqref="A1:B22"/>
    </sheetView>
  </sheetViews>
  <sheetFormatPr defaultRowHeight="15" x14ac:dyDescent="0.25"/>
  <sheetData>
    <row r="1" spans="1:28" x14ac:dyDescent="0.25">
      <c r="A1" t="s">
        <v>6</v>
      </c>
      <c r="B1" t="s">
        <v>10</v>
      </c>
      <c r="C1" t="s">
        <v>15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</row>
    <row r="2" spans="1:28" x14ac:dyDescent="0.25">
      <c r="A2">
        <v>1</v>
      </c>
      <c r="B2">
        <v>610.30190000000005</v>
      </c>
      <c r="D2">
        <v>486.77520606980801</v>
      </c>
      <c r="E2">
        <v>421.82692225223099</v>
      </c>
      <c r="F2">
        <v>352.95074601945601</v>
      </c>
      <c r="G2">
        <v>294.58018529006398</v>
      </c>
      <c r="H2">
        <v>281.16394390518798</v>
      </c>
      <c r="I2">
        <v>260.349679714437</v>
      </c>
      <c r="J2">
        <v>247.577115449019</v>
      </c>
      <c r="K2">
        <v>238.21207831396401</v>
      </c>
      <c r="L2">
        <v>226.88482884067901</v>
      </c>
      <c r="M2">
        <v>218.74642972842699</v>
      </c>
      <c r="N2">
        <v>211.29458179922199</v>
      </c>
      <c r="O2">
        <v>204.28938536898301</v>
      </c>
      <c r="P2">
        <v>194.518117000422</v>
      </c>
      <c r="Q2">
        <v>184.57039028718401</v>
      </c>
      <c r="R2">
        <v>176.370648923391</v>
      </c>
      <c r="S2">
        <v>169.783673172698</v>
      </c>
      <c r="T2">
        <v>150.40481845066401</v>
      </c>
      <c r="U2">
        <v>140.24657153688199</v>
      </c>
      <c r="V2">
        <v>124.853820510752</v>
      </c>
      <c r="W2">
        <v>111.04858523157399</v>
      </c>
      <c r="X2">
        <v>105.93061902829</v>
      </c>
      <c r="Y2">
        <v>101.48958883782301</v>
      </c>
      <c r="Z2">
        <v>94.062865275302499</v>
      </c>
      <c r="AA2">
        <v>83.257639507060702</v>
      </c>
      <c r="AB2">
        <v>76.037559750097103</v>
      </c>
    </row>
    <row r="3" spans="1:28" x14ac:dyDescent="0.25">
      <c r="A3">
        <v>2</v>
      </c>
      <c r="B3">
        <v>618.66219999999998</v>
      </c>
      <c r="E3">
        <v>593.62294277669605</v>
      </c>
      <c r="F3">
        <v>558.92746277174604</v>
      </c>
      <c r="G3">
        <v>496.93311939494203</v>
      </c>
      <c r="H3">
        <v>377.02736413467699</v>
      </c>
      <c r="I3">
        <v>344.55951809438102</v>
      </c>
      <c r="J3">
        <v>317.066209587635</v>
      </c>
      <c r="K3">
        <v>295.96615643428203</v>
      </c>
      <c r="L3">
        <v>278.26987978504098</v>
      </c>
      <c r="M3">
        <v>258.91362830096</v>
      </c>
      <c r="N3">
        <v>247.981574137103</v>
      </c>
      <c r="O3">
        <v>236.186384473526</v>
      </c>
      <c r="P3">
        <v>227.315482464924</v>
      </c>
      <c r="Q3">
        <v>219.59947256003801</v>
      </c>
      <c r="R3">
        <v>212.53242499351799</v>
      </c>
      <c r="S3">
        <v>206.53816523436399</v>
      </c>
      <c r="T3">
        <v>199.74624426561101</v>
      </c>
      <c r="U3">
        <v>191.39962724492599</v>
      </c>
      <c r="V3">
        <v>185.40690170689899</v>
      </c>
      <c r="W3">
        <v>179.53232766578799</v>
      </c>
      <c r="X3">
        <v>166.36029328865601</v>
      </c>
      <c r="Y3">
        <v>159.72379140484</v>
      </c>
      <c r="Z3">
        <v>152.84914328601801</v>
      </c>
      <c r="AA3">
        <v>145.716579651095</v>
      </c>
      <c r="AB3">
        <v>139.645455637797</v>
      </c>
    </row>
    <row r="4" spans="1:28" x14ac:dyDescent="0.25">
      <c r="A4">
        <v>3</v>
      </c>
      <c r="B4">
        <v>630.88109999999995</v>
      </c>
      <c r="D4">
        <v>515.24247543603803</v>
      </c>
      <c r="E4">
        <v>428.98270508884599</v>
      </c>
      <c r="F4">
        <v>366.78819424175998</v>
      </c>
      <c r="G4">
        <v>334.45873436638198</v>
      </c>
      <c r="H4">
        <v>308.47812515785199</v>
      </c>
      <c r="I4">
        <v>286.50645436529402</v>
      </c>
      <c r="J4">
        <v>262.75337399364798</v>
      </c>
      <c r="K4">
        <v>245.24764043644501</v>
      </c>
      <c r="L4">
        <v>234.222019275642</v>
      </c>
      <c r="M4">
        <v>225.64216034978401</v>
      </c>
      <c r="N4">
        <v>217.98355080817299</v>
      </c>
      <c r="O4">
        <v>210.60930326112799</v>
      </c>
      <c r="P4">
        <v>203.51970687886001</v>
      </c>
      <c r="Q4">
        <v>195.47463927070999</v>
      </c>
      <c r="R4">
        <v>186.727763539222</v>
      </c>
      <c r="S4">
        <v>177.046385979002</v>
      </c>
      <c r="T4">
        <v>166.527284279112</v>
      </c>
      <c r="U4">
        <v>156.55378428164801</v>
      </c>
      <c r="V4">
        <v>148.731920734384</v>
      </c>
      <c r="W4">
        <v>140.532985095632</v>
      </c>
      <c r="X4">
        <v>132.041393351116</v>
      </c>
      <c r="Y4">
        <v>124.624126545796</v>
      </c>
      <c r="Z4">
        <v>118.303540244762</v>
      </c>
      <c r="AA4">
        <v>112.76096724589701</v>
      </c>
      <c r="AB4">
        <v>107.13379487917</v>
      </c>
    </row>
    <row r="5" spans="1:28" x14ac:dyDescent="0.25">
      <c r="A5">
        <v>4</v>
      </c>
      <c r="B5">
        <v>634.09659999999997</v>
      </c>
      <c r="D5">
        <v>454.75560762738201</v>
      </c>
      <c r="E5">
        <v>380.92881555027998</v>
      </c>
      <c r="F5">
        <v>324.59025524881901</v>
      </c>
      <c r="G5">
        <v>286.12462370830798</v>
      </c>
      <c r="H5">
        <v>265.03924118645801</v>
      </c>
      <c r="I5">
        <v>245.410222272954</v>
      </c>
      <c r="J5">
        <v>232.50175839651601</v>
      </c>
      <c r="K5">
        <v>220.330145945786</v>
      </c>
      <c r="L5">
        <v>208.64788694676199</v>
      </c>
      <c r="M5">
        <v>196.49434871717301</v>
      </c>
      <c r="N5">
        <v>186.77597724880701</v>
      </c>
      <c r="O5">
        <v>178.845264373763</v>
      </c>
      <c r="P5">
        <v>166.91533133097701</v>
      </c>
      <c r="Q5">
        <v>151.74759144356901</v>
      </c>
      <c r="R5">
        <v>142.98582617461901</v>
      </c>
      <c r="S5">
        <v>131.786084226062</v>
      </c>
      <c r="T5">
        <v>116.372116144901</v>
      </c>
      <c r="U5">
        <v>108.043118144833</v>
      </c>
      <c r="V5">
        <v>98.920071625897606</v>
      </c>
      <c r="W5">
        <v>88.6085782881851</v>
      </c>
      <c r="X5">
        <v>69.260061219350604</v>
      </c>
      <c r="Y5">
        <v>59.062588863349497</v>
      </c>
    </row>
    <row r="6" spans="1:28" x14ac:dyDescent="0.25">
      <c r="A6">
        <v>5</v>
      </c>
      <c r="B6">
        <v>585.221</v>
      </c>
      <c r="D6">
        <v>511.61780304123403</v>
      </c>
      <c r="E6">
        <v>376.53183449621702</v>
      </c>
      <c r="F6">
        <v>313.00925616533198</v>
      </c>
      <c r="G6">
        <v>280.42042257411498</v>
      </c>
      <c r="H6">
        <v>256.66895023973399</v>
      </c>
      <c r="I6">
        <v>244.61258697901101</v>
      </c>
      <c r="J6">
        <v>222.68806022123599</v>
      </c>
      <c r="K6">
        <v>211.12711857395001</v>
      </c>
      <c r="L6">
        <v>200.853292250788</v>
      </c>
      <c r="M6">
        <v>187.94707207974099</v>
      </c>
      <c r="N6">
        <v>171.19547368943</v>
      </c>
      <c r="O6">
        <v>157.549507023914</v>
      </c>
      <c r="P6">
        <v>132.75498642191999</v>
      </c>
      <c r="Q6">
        <v>122.023621682366</v>
      </c>
      <c r="R6">
        <v>112.47748986654599</v>
      </c>
      <c r="S6">
        <v>100.276555327361</v>
      </c>
      <c r="T6">
        <v>83.201801377804401</v>
      </c>
      <c r="U6">
        <v>55.302022596333998</v>
      </c>
    </row>
    <row r="7" spans="1:28" x14ac:dyDescent="0.25">
      <c r="A7">
        <v>6</v>
      </c>
      <c r="B7">
        <v>663.03610000000003</v>
      </c>
      <c r="D7">
        <v>531.67167077501801</v>
      </c>
      <c r="E7">
        <v>428.95079785887799</v>
      </c>
      <c r="F7">
        <v>398.57300177004601</v>
      </c>
      <c r="G7">
        <v>353.89193748501202</v>
      </c>
      <c r="H7">
        <v>334.87171756137701</v>
      </c>
      <c r="I7">
        <v>321.72134608509799</v>
      </c>
      <c r="J7">
        <v>310.95976514859399</v>
      </c>
      <c r="K7">
        <v>301.20042205463301</v>
      </c>
      <c r="L7">
        <v>291.33313257677003</v>
      </c>
      <c r="M7">
        <v>281.03843840659403</v>
      </c>
      <c r="N7">
        <v>272.46897481099103</v>
      </c>
      <c r="O7">
        <v>259.88317429681501</v>
      </c>
      <c r="P7">
        <v>254.66036512657701</v>
      </c>
      <c r="Q7">
        <v>249.437555956339</v>
      </c>
      <c r="R7">
        <v>234.63834751594001</v>
      </c>
      <c r="S7">
        <v>218.889587962397</v>
      </c>
      <c r="T7">
        <v>209.681892578581</v>
      </c>
      <c r="U7">
        <v>203.410810868863</v>
      </c>
      <c r="V7">
        <v>188.836311911633</v>
      </c>
      <c r="W7">
        <v>181.84498716372701</v>
      </c>
      <c r="X7">
        <v>176.399375777508</v>
      </c>
      <c r="Y7">
        <v>171.77209006273699</v>
      </c>
      <c r="Z7">
        <v>167.186488924374</v>
      </c>
      <c r="AA7">
        <v>162.833074621957</v>
      </c>
      <c r="AB7">
        <v>158.47966031953999</v>
      </c>
    </row>
    <row r="8" spans="1:28" x14ac:dyDescent="0.25">
      <c r="A8">
        <v>7</v>
      </c>
      <c r="B8">
        <v>641.81380000000001</v>
      </c>
      <c r="D8">
        <v>448.49432257484801</v>
      </c>
      <c r="E8">
        <v>366.72852098660701</v>
      </c>
      <c r="F8">
        <v>325.40171882932401</v>
      </c>
      <c r="G8">
        <v>300.07169914600098</v>
      </c>
      <c r="H8">
        <v>278.39647572551598</v>
      </c>
      <c r="I8">
        <v>258.87072499621502</v>
      </c>
      <c r="J8">
        <v>236.82550975692999</v>
      </c>
      <c r="K8">
        <v>218.206223493425</v>
      </c>
      <c r="L8">
        <v>204.24684576876101</v>
      </c>
      <c r="M8">
        <v>191.92095570369099</v>
      </c>
      <c r="N8">
        <v>181.06372011334199</v>
      </c>
      <c r="O8">
        <v>171.295967430145</v>
      </c>
      <c r="P8">
        <v>163.33378705387199</v>
      </c>
      <c r="Q8">
        <v>156.28664334378601</v>
      </c>
      <c r="R8">
        <v>138.23445098064701</v>
      </c>
      <c r="S8">
        <v>128.17994541902601</v>
      </c>
      <c r="T8">
        <v>118.63049922875101</v>
      </c>
      <c r="U8">
        <v>99.865892355646395</v>
      </c>
      <c r="V8">
        <v>87.525899421563494</v>
      </c>
      <c r="W8">
        <v>80.079537447289297</v>
      </c>
      <c r="X8">
        <v>60.991040439441001</v>
      </c>
    </row>
    <row r="9" spans="1:28" x14ac:dyDescent="0.25">
      <c r="A9">
        <v>8</v>
      </c>
      <c r="B9">
        <v>609.01570000000004</v>
      </c>
      <c r="D9">
        <v>583.62562426983197</v>
      </c>
      <c r="E9">
        <v>567.51874728461905</v>
      </c>
      <c r="F9">
        <v>551.38585078190602</v>
      </c>
      <c r="G9">
        <v>416.16952732997498</v>
      </c>
      <c r="H9">
        <v>352.173702111365</v>
      </c>
      <c r="I9">
        <v>317.88117332115303</v>
      </c>
      <c r="J9">
        <v>296.22454336179402</v>
      </c>
      <c r="K9">
        <v>276.26177799926899</v>
      </c>
      <c r="L9">
        <v>258.828342166016</v>
      </c>
      <c r="M9">
        <v>246.15020352868899</v>
      </c>
      <c r="N9">
        <v>236.857759457924</v>
      </c>
      <c r="O9">
        <v>229.47152724433801</v>
      </c>
      <c r="P9">
        <v>221.047291457314</v>
      </c>
      <c r="Q9">
        <v>212.46108777465</v>
      </c>
      <c r="R9">
        <v>206.27786710670401</v>
      </c>
      <c r="S9">
        <v>199.55488297880899</v>
      </c>
      <c r="T9">
        <v>192.02691069719799</v>
      </c>
      <c r="U9">
        <v>183.181914923943</v>
      </c>
      <c r="V9">
        <v>172.719110450437</v>
      </c>
      <c r="W9">
        <v>161.011875140765</v>
      </c>
      <c r="X9">
        <v>149.21927281496099</v>
      </c>
      <c r="Y9">
        <v>138.04239147065999</v>
      </c>
      <c r="Z9">
        <v>121.003848123078</v>
      </c>
      <c r="AA9">
        <v>109.59868265023501</v>
      </c>
      <c r="AB9">
        <v>99.681213559697198</v>
      </c>
    </row>
    <row r="10" spans="1:28" x14ac:dyDescent="0.25">
      <c r="A10">
        <v>9</v>
      </c>
      <c r="B10">
        <v>611.58810000000005</v>
      </c>
      <c r="D10">
        <v>455.822045123973</v>
      </c>
      <c r="E10">
        <v>360.92169627846499</v>
      </c>
      <c r="F10">
        <v>325.712037692835</v>
      </c>
      <c r="G10">
        <v>297.47443049988198</v>
      </c>
      <c r="H10">
        <v>274.15417641150901</v>
      </c>
      <c r="I10">
        <v>254.159802207132</v>
      </c>
      <c r="J10">
        <v>236.018627094734</v>
      </c>
      <c r="K10">
        <v>222.34231630074899</v>
      </c>
      <c r="L10">
        <v>208.47607561176599</v>
      </c>
      <c r="M10">
        <v>198.226488441973</v>
      </c>
      <c r="N10">
        <v>187.57193298478401</v>
      </c>
      <c r="O10">
        <v>174.95700195079201</v>
      </c>
      <c r="P10">
        <v>163.463577402022</v>
      </c>
      <c r="Q10">
        <v>149.68545620664099</v>
      </c>
      <c r="R10">
        <v>123.143128223136</v>
      </c>
      <c r="S10">
        <v>110.301490928105</v>
      </c>
      <c r="T10">
        <v>68.762989544640007</v>
      </c>
    </row>
    <row r="11" spans="1:28" x14ac:dyDescent="0.25">
      <c r="A11">
        <v>10</v>
      </c>
      <c r="B11">
        <v>661.10680000000002</v>
      </c>
      <c r="E11">
        <v>452.96061552044398</v>
      </c>
      <c r="F11">
        <v>386.01217353517899</v>
      </c>
      <c r="G11">
        <v>343.71226558964997</v>
      </c>
      <c r="H11">
        <v>323.31765928077999</v>
      </c>
      <c r="I11">
        <v>295.377910616007</v>
      </c>
      <c r="J11">
        <v>269.621759419797</v>
      </c>
      <c r="K11">
        <v>254.87859354250301</v>
      </c>
      <c r="L11">
        <v>244.235980609466</v>
      </c>
      <c r="M11">
        <v>234.16781981230099</v>
      </c>
      <c r="N11">
        <v>223.40580531260801</v>
      </c>
      <c r="O11">
        <v>213.41259734745401</v>
      </c>
      <c r="P11">
        <v>201.15873957341299</v>
      </c>
      <c r="Q11">
        <v>194.44653615161499</v>
      </c>
      <c r="R11">
        <v>185.76256224302901</v>
      </c>
      <c r="S11">
        <v>174.60142563365901</v>
      </c>
      <c r="T11">
        <v>164.72791461691901</v>
      </c>
      <c r="U11">
        <v>157.37245836783899</v>
      </c>
      <c r="V11">
        <v>151.58839675368401</v>
      </c>
      <c r="W11">
        <v>146.08041079879999</v>
      </c>
      <c r="X11">
        <v>137.164243083938</v>
      </c>
      <c r="Y11">
        <v>129.56667242883401</v>
      </c>
      <c r="Z11">
        <v>123.622869399731</v>
      </c>
      <c r="AA11">
        <v>44.246408363202697</v>
      </c>
      <c r="AB11">
        <v>66.097817319557905</v>
      </c>
    </row>
    <row r="12" spans="1:28" x14ac:dyDescent="0.25">
      <c r="A12">
        <v>11</v>
      </c>
      <c r="B12">
        <v>491.97149999999999</v>
      </c>
      <c r="D12">
        <v>478.31058149314998</v>
      </c>
      <c r="E12">
        <v>457.266611562452</v>
      </c>
      <c r="F12">
        <v>422.11342619598901</v>
      </c>
      <c r="G12">
        <v>373.58252198786198</v>
      </c>
      <c r="H12">
        <v>332.25741927739</v>
      </c>
      <c r="I12">
        <v>300.72503460251397</v>
      </c>
      <c r="J12">
        <v>279.50645632886</v>
      </c>
      <c r="K12">
        <v>263.32739478380398</v>
      </c>
      <c r="L12">
        <v>250.063085252218</v>
      </c>
      <c r="M12">
        <v>236.86766037882501</v>
      </c>
      <c r="N12">
        <v>225.44984358051801</v>
      </c>
      <c r="O12">
        <v>213.14219149690001</v>
      </c>
      <c r="P12">
        <v>203.99551014475</v>
      </c>
      <c r="Q12">
        <v>193.341574046885</v>
      </c>
      <c r="R12">
        <v>184.956001342246</v>
      </c>
      <c r="S12">
        <v>177.05773177781799</v>
      </c>
      <c r="T12">
        <v>168.631433449669</v>
      </c>
      <c r="U12">
        <v>160.619255111943</v>
      </c>
      <c r="V12">
        <v>152.63302588389399</v>
      </c>
      <c r="W12">
        <v>144.64557343877701</v>
      </c>
      <c r="X12">
        <v>138.74152828916399</v>
      </c>
      <c r="Y12">
        <v>132.81927707713601</v>
      </c>
      <c r="Z12">
        <v>126.53703686081801</v>
      </c>
      <c r="AA12">
        <v>120.24786764728201</v>
      </c>
      <c r="AB12">
        <v>113.9319123726</v>
      </c>
    </row>
    <row r="13" spans="1:28" x14ac:dyDescent="0.25">
      <c r="A13">
        <v>12</v>
      </c>
      <c r="B13">
        <v>519.62480000000005</v>
      </c>
      <c r="E13">
        <v>485.43664766692098</v>
      </c>
      <c r="F13">
        <v>385.99033990811103</v>
      </c>
      <c r="G13">
        <v>331.31214556690298</v>
      </c>
      <c r="H13">
        <v>298.69557327329602</v>
      </c>
      <c r="I13">
        <v>276.331310532327</v>
      </c>
      <c r="J13">
        <v>257.57486636404599</v>
      </c>
      <c r="K13">
        <v>239.68658549725399</v>
      </c>
      <c r="L13">
        <v>224.499122551818</v>
      </c>
      <c r="M13">
        <v>212.56292564063</v>
      </c>
      <c r="N13">
        <v>202.22155437324699</v>
      </c>
      <c r="O13">
        <v>192.95483784472199</v>
      </c>
      <c r="P13">
        <v>185.34939679172501</v>
      </c>
      <c r="Q13">
        <v>178.03889526556401</v>
      </c>
      <c r="R13">
        <v>170.014761170095</v>
      </c>
      <c r="S13">
        <v>163.609415646499</v>
      </c>
      <c r="T13">
        <v>157.80247649899201</v>
      </c>
      <c r="U13">
        <v>151.65362026974699</v>
      </c>
      <c r="V13">
        <v>145.382538566824</v>
      </c>
      <c r="W13">
        <v>139.989502563842</v>
      </c>
      <c r="X13">
        <v>134.70414477838301</v>
      </c>
      <c r="Y13">
        <v>127.98986206130699</v>
      </c>
      <c r="Z13">
        <v>120.887560024392</v>
      </c>
      <c r="AA13">
        <v>115.413732116482</v>
      </c>
      <c r="AB13">
        <v>109.943456654633</v>
      </c>
    </row>
    <row r="14" spans="1:28" x14ac:dyDescent="0.25">
      <c r="A14">
        <v>13</v>
      </c>
      <c r="B14">
        <v>507.40589999999997</v>
      </c>
      <c r="D14">
        <v>376.38295684486297</v>
      </c>
      <c r="E14">
        <v>328.52895564348302</v>
      </c>
      <c r="F14">
        <v>292.33579760697802</v>
      </c>
      <c r="G14">
        <v>270.12933959279201</v>
      </c>
      <c r="H14">
        <v>252.47878925865101</v>
      </c>
      <c r="I14">
        <v>235.13043926057401</v>
      </c>
      <c r="J14">
        <v>219.83708088087201</v>
      </c>
      <c r="K14">
        <v>205.093623372607</v>
      </c>
      <c r="L14">
        <v>193.964834657875</v>
      </c>
      <c r="M14">
        <v>184.58887027695101</v>
      </c>
      <c r="N14">
        <v>175.99755141236199</v>
      </c>
      <c r="O14">
        <v>167.93677743992501</v>
      </c>
      <c r="P14">
        <v>158.511623305933</v>
      </c>
      <c r="Q14">
        <v>149.12877458386799</v>
      </c>
      <c r="R14">
        <v>141.09976599260801</v>
      </c>
      <c r="S14">
        <v>134.27071569758601</v>
      </c>
      <c r="T14">
        <v>126.681836220992</v>
      </c>
      <c r="U14">
        <v>119.722844659489</v>
      </c>
      <c r="V14">
        <v>114.307784843455</v>
      </c>
      <c r="W14">
        <v>108.85155146191001</v>
      </c>
      <c r="X14">
        <v>103.229546686361</v>
      </c>
      <c r="Y14">
        <v>97.563906587939101</v>
      </c>
      <c r="Z14">
        <v>91.630093142162096</v>
      </c>
      <c r="AA14">
        <v>85.955811265355706</v>
      </c>
      <c r="AB14">
        <v>81.394288009482807</v>
      </c>
    </row>
    <row r="15" spans="1:28" x14ac:dyDescent="0.25">
      <c r="A15">
        <v>14</v>
      </c>
      <c r="B15">
        <v>536.98850000000004</v>
      </c>
      <c r="D15">
        <v>292.608529202569</v>
      </c>
      <c r="E15">
        <v>263.20323932065702</v>
      </c>
      <c r="F15">
        <v>244.405505837774</v>
      </c>
      <c r="G15">
        <v>225.745685246302</v>
      </c>
      <c r="H15">
        <v>208.789253596338</v>
      </c>
      <c r="I15">
        <v>190.11067589536</v>
      </c>
      <c r="J15">
        <v>177.047562014997</v>
      </c>
      <c r="K15">
        <v>165.76976355721499</v>
      </c>
      <c r="L15">
        <v>158.36804658067601</v>
      </c>
      <c r="M15">
        <v>150.63538267118</v>
      </c>
      <c r="N15">
        <v>142.947480402238</v>
      </c>
      <c r="O15">
        <v>135.80047837464801</v>
      </c>
      <c r="P15">
        <v>129.10842275826801</v>
      </c>
      <c r="Q15">
        <v>122.689115487233</v>
      </c>
      <c r="R15">
        <v>114.950785272076</v>
      </c>
      <c r="S15">
        <v>107.760335180886</v>
      </c>
      <c r="T15">
        <v>101.93423121491401</v>
      </c>
      <c r="U15">
        <v>96.8768622285547</v>
      </c>
      <c r="V15">
        <v>93.009809655978003</v>
      </c>
      <c r="W15">
        <v>89.142757083401307</v>
      </c>
      <c r="X15">
        <v>85.113206680686702</v>
      </c>
      <c r="Y15">
        <v>80.838849538916307</v>
      </c>
      <c r="Z15">
        <v>76.564492397145798</v>
      </c>
      <c r="AA15">
        <v>72.837553570382795</v>
      </c>
      <c r="AB15">
        <v>69.355680789386398</v>
      </c>
    </row>
    <row r="16" spans="1:28" x14ac:dyDescent="0.25">
      <c r="A16">
        <v>15</v>
      </c>
      <c r="B16">
        <v>489.39909999999998</v>
      </c>
      <c r="D16">
        <v>442.69205329387103</v>
      </c>
      <c r="E16">
        <v>398.67989704478998</v>
      </c>
      <c r="F16">
        <v>339.57783633973497</v>
      </c>
      <c r="G16">
        <v>294.94765693693103</v>
      </c>
      <c r="H16">
        <v>269.12326610425401</v>
      </c>
      <c r="I16">
        <v>245.04894330485001</v>
      </c>
      <c r="J16">
        <v>221.07373468192</v>
      </c>
      <c r="K16">
        <v>200.88443121997699</v>
      </c>
      <c r="L16">
        <v>188.83043237739</v>
      </c>
      <c r="M16">
        <v>177.37148528681601</v>
      </c>
      <c r="N16">
        <v>167.51847262145401</v>
      </c>
      <c r="O16">
        <v>157.103667303886</v>
      </c>
      <c r="P16">
        <v>150.02498368135701</v>
      </c>
      <c r="Q16">
        <v>142.26833869930201</v>
      </c>
      <c r="R16">
        <v>131.62120317229801</v>
      </c>
      <c r="S16">
        <v>123.687227883554</v>
      </c>
      <c r="T16">
        <v>115.48065742466</v>
      </c>
      <c r="U16">
        <v>108.09528596954</v>
      </c>
      <c r="V16">
        <v>102.526486288775</v>
      </c>
      <c r="W16">
        <v>96.392513427825705</v>
      </c>
      <c r="X16">
        <v>88.632911236845104</v>
      </c>
      <c r="Y16">
        <v>81.596372806772294</v>
      </c>
      <c r="Z16">
        <v>74.834139444521995</v>
      </c>
      <c r="AA16">
        <v>68.809192347396603</v>
      </c>
      <c r="AB16">
        <v>62.831301158038599</v>
      </c>
    </row>
    <row r="17" spans="1:28" x14ac:dyDescent="0.25">
      <c r="A17">
        <v>16</v>
      </c>
      <c r="B17">
        <v>471.39229999999998</v>
      </c>
      <c r="D17">
        <v>441.39936762229399</v>
      </c>
      <c r="E17">
        <v>423.85875337919703</v>
      </c>
      <c r="F17">
        <v>335.64667357800602</v>
      </c>
      <c r="G17">
        <v>275.74563122921103</v>
      </c>
      <c r="H17">
        <v>257.10219473743001</v>
      </c>
      <c r="I17">
        <v>241.756661290804</v>
      </c>
      <c r="J17">
        <v>226.82533055390999</v>
      </c>
      <c r="K17">
        <v>213.43191315299899</v>
      </c>
      <c r="L17">
        <v>199.64271814858901</v>
      </c>
      <c r="M17">
        <v>186.873505278018</v>
      </c>
      <c r="N17">
        <v>175.012732230176</v>
      </c>
      <c r="O17">
        <v>164.862530115537</v>
      </c>
      <c r="P17">
        <v>156.63264900222001</v>
      </c>
      <c r="Q17">
        <v>149.72977620287301</v>
      </c>
      <c r="R17">
        <v>143.368958775685</v>
      </c>
      <c r="S17">
        <v>138.34674113527899</v>
      </c>
      <c r="T17">
        <v>133.32452349487301</v>
      </c>
      <c r="U17">
        <v>127.811301748796</v>
      </c>
      <c r="V17">
        <v>122.277416167038</v>
      </c>
      <c r="W17">
        <v>117.422196520464</v>
      </c>
      <c r="X17">
        <v>112.670353990629</v>
      </c>
      <c r="Y17">
        <v>107.429549524404</v>
      </c>
      <c r="Z17">
        <v>101.54518452214801</v>
      </c>
      <c r="AA17">
        <v>96.122709573465002</v>
      </c>
      <c r="AB17">
        <v>91.232655555286797</v>
      </c>
    </row>
    <row r="18" spans="1:28" x14ac:dyDescent="0.25">
      <c r="A18">
        <v>17</v>
      </c>
      <c r="B18">
        <v>504.83350000000002</v>
      </c>
      <c r="D18">
        <v>377.13421648854103</v>
      </c>
      <c r="E18">
        <v>336.52891596636101</v>
      </c>
      <c r="F18">
        <v>307.53424101959598</v>
      </c>
      <c r="G18">
        <v>285.94063658309398</v>
      </c>
      <c r="H18">
        <v>262.47492587025602</v>
      </c>
      <c r="I18">
        <v>240.755125762451</v>
      </c>
      <c r="J18">
        <v>222.40031473815401</v>
      </c>
      <c r="K18">
        <v>208.80145117352501</v>
      </c>
      <c r="L18">
        <v>197.02488849007401</v>
      </c>
      <c r="M18">
        <v>186.70277279888401</v>
      </c>
      <c r="N18">
        <v>178.253071740298</v>
      </c>
      <c r="O18">
        <v>169.24639062037701</v>
      </c>
      <c r="P18">
        <v>162.355764686794</v>
      </c>
      <c r="Q18">
        <v>155.780138369334</v>
      </c>
      <c r="R18">
        <v>148.13810589998201</v>
      </c>
      <c r="S18">
        <v>138.395360150106</v>
      </c>
      <c r="T18">
        <v>129.806340569188</v>
      </c>
      <c r="U18">
        <v>123.666133613841</v>
      </c>
      <c r="V18">
        <v>117.882691326555</v>
      </c>
      <c r="W18">
        <v>112.287415571032</v>
      </c>
      <c r="X18">
        <v>106.428331377078</v>
      </c>
      <c r="Y18">
        <v>100.382750896487</v>
      </c>
      <c r="Z18">
        <v>95.790603650809004</v>
      </c>
      <c r="AA18">
        <v>91.910802550117197</v>
      </c>
      <c r="AB18">
        <v>88.031001449425403</v>
      </c>
    </row>
    <row r="19" spans="1:28" x14ac:dyDescent="0.25">
      <c r="A19">
        <v>18</v>
      </c>
      <c r="B19">
        <v>526.05579999999998</v>
      </c>
      <c r="E19">
        <v>457.69589666550701</v>
      </c>
      <c r="F19">
        <v>353.136906473078</v>
      </c>
      <c r="G19">
        <v>296.79199238819001</v>
      </c>
      <c r="H19">
        <v>268.94301012570003</v>
      </c>
      <c r="I19">
        <v>241.517268586737</v>
      </c>
      <c r="J19">
        <v>220.14172627611501</v>
      </c>
      <c r="K19">
        <v>204.319409215951</v>
      </c>
      <c r="L19">
        <v>189.987105877695</v>
      </c>
      <c r="M19">
        <v>169.04513203653599</v>
      </c>
      <c r="N19">
        <v>158.39165467680101</v>
      </c>
      <c r="O19">
        <v>150.34603668775199</v>
      </c>
      <c r="P19">
        <v>143.02856238553599</v>
      </c>
      <c r="Q19">
        <v>136.21269559122101</v>
      </c>
      <c r="R19">
        <v>130.79702134568501</v>
      </c>
      <c r="S19">
        <v>126.54326351528201</v>
      </c>
      <c r="T19">
        <v>122.289505684879</v>
      </c>
      <c r="U19">
        <v>117.829795047365</v>
      </c>
      <c r="V19">
        <v>113.326454483901</v>
      </c>
      <c r="W19">
        <v>108.71418228243</v>
      </c>
      <c r="X19">
        <v>103.783150160351</v>
      </c>
      <c r="Y19">
        <v>98.852118038272707</v>
      </c>
      <c r="Z19">
        <v>95.447822277140702</v>
      </c>
      <c r="AA19">
        <v>92.199782718513902</v>
      </c>
      <c r="AB19">
        <v>88.951743159887002</v>
      </c>
    </row>
    <row r="20" spans="1:28" x14ac:dyDescent="0.25">
      <c r="A20">
        <v>19</v>
      </c>
      <c r="B20">
        <v>505.47660000000002</v>
      </c>
      <c r="D20">
        <v>325.45940489620801</v>
      </c>
      <c r="E20">
        <v>278.59324846541398</v>
      </c>
      <c r="F20">
        <v>241.22581022324499</v>
      </c>
      <c r="G20">
        <v>220.124464501652</v>
      </c>
      <c r="H20">
        <v>205.05838131252199</v>
      </c>
      <c r="I20">
        <v>194.666396723395</v>
      </c>
      <c r="J20">
        <v>185.20725516471501</v>
      </c>
      <c r="K20">
        <v>175.31486382982499</v>
      </c>
      <c r="L20">
        <v>165.178032493214</v>
      </c>
      <c r="M20">
        <v>156.75173416383899</v>
      </c>
      <c r="N20">
        <v>148.85647352958</v>
      </c>
      <c r="O20">
        <v>141.51730901509401</v>
      </c>
      <c r="P20">
        <v>134.766603470316</v>
      </c>
      <c r="Q20">
        <v>125.662665126935</v>
      </c>
      <c r="R20">
        <v>117.269773010126</v>
      </c>
      <c r="S20">
        <v>109.94726731723</v>
      </c>
      <c r="T20">
        <v>105.80820635669301</v>
      </c>
      <c r="U20">
        <v>101.66914539615701</v>
      </c>
      <c r="V20">
        <v>97.440644273723805</v>
      </c>
      <c r="W20">
        <v>92.873219953782197</v>
      </c>
      <c r="X20">
        <v>88.305795633840603</v>
      </c>
      <c r="Y20">
        <v>84.5247240123457</v>
      </c>
      <c r="Z20">
        <v>81.123356959798301</v>
      </c>
      <c r="AA20">
        <v>77.721989907250901</v>
      </c>
      <c r="AB20">
        <v>74.535819588822804</v>
      </c>
    </row>
    <row r="21" spans="1:28" x14ac:dyDescent="0.25">
      <c r="A21">
        <v>20</v>
      </c>
      <c r="B21">
        <v>526.69889999999998</v>
      </c>
      <c r="D21">
        <v>491.46402520016602</v>
      </c>
      <c r="E21">
        <v>441.67931665866303</v>
      </c>
      <c r="F21">
        <v>366.677097650907</v>
      </c>
      <c r="G21">
        <v>311.57965895926498</v>
      </c>
      <c r="H21">
        <v>284.825733005389</v>
      </c>
      <c r="I21">
        <v>266.92714569715099</v>
      </c>
      <c r="J21">
        <v>251.984297274997</v>
      </c>
      <c r="K21">
        <v>240.904728749067</v>
      </c>
      <c r="L21">
        <v>229.67612306687701</v>
      </c>
      <c r="M21">
        <v>218.96668190515501</v>
      </c>
      <c r="N21">
        <v>209.49057448704801</v>
      </c>
      <c r="O21">
        <v>200.92713401315001</v>
      </c>
      <c r="P21">
        <v>193.383076318344</v>
      </c>
      <c r="Q21">
        <v>185.28990357755001</v>
      </c>
      <c r="R21">
        <v>177.26497717957901</v>
      </c>
      <c r="S21">
        <v>170.000329027096</v>
      </c>
      <c r="T21">
        <v>162.53901091312301</v>
      </c>
      <c r="U21">
        <v>155.120571115399</v>
      </c>
      <c r="V21">
        <v>148.3178370183</v>
      </c>
      <c r="W21">
        <v>142.042091501893</v>
      </c>
      <c r="X21">
        <v>136.36585516666599</v>
      </c>
      <c r="Y21">
        <v>130.857097476739</v>
      </c>
      <c r="Z21">
        <v>125.57173969610599</v>
      </c>
      <c r="AA21">
        <v>120.593059591347</v>
      </c>
      <c r="AB21">
        <v>116.59462357884399</v>
      </c>
    </row>
    <row r="22" spans="1:28" x14ac:dyDescent="0.25">
      <c r="A22">
        <v>21</v>
      </c>
      <c r="B22">
        <v>495.83010000000002</v>
      </c>
      <c r="D22">
        <v>490.37603617700597</v>
      </c>
      <c r="E22">
        <v>446.02954494962597</v>
      </c>
      <c r="F22">
        <v>327.52556205528401</v>
      </c>
      <c r="G22">
        <v>284.82575085774198</v>
      </c>
      <c r="H22">
        <v>262.35778107169199</v>
      </c>
      <c r="I22">
        <v>246.83976941853601</v>
      </c>
      <c r="J22">
        <v>235.973658489401</v>
      </c>
      <c r="K22">
        <v>222.56055066139101</v>
      </c>
      <c r="L22">
        <v>208.66910275681201</v>
      </c>
      <c r="M22">
        <v>196.416768501082</v>
      </c>
      <c r="N22">
        <v>186.189757603912</v>
      </c>
      <c r="O22">
        <v>176.26274618490001</v>
      </c>
      <c r="P22">
        <v>165.958959257732</v>
      </c>
      <c r="Q22">
        <v>158.72408425773199</v>
      </c>
      <c r="R22">
        <v>151.792232281601</v>
      </c>
      <c r="S22">
        <v>145.01561232272101</v>
      </c>
      <c r="T22">
        <v>137.35059502099699</v>
      </c>
      <c r="U22">
        <v>128.916462317221</v>
      </c>
      <c r="V22">
        <v>120.47286377912</v>
      </c>
      <c r="W22">
        <v>115.333680372109</v>
      </c>
      <c r="X22">
        <v>110.194496965098</v>
      </c>
      <c r="Y22">
        <v>104.990073031701</v>
      </c>
      <c r="Z22">
        <v>99.782670377601605</v>
      </c>
      <c r="AA22">
        <v>94.657930759994002</v>
      </c>
      <c r="AB22">
        <v>89.563242449334894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"/>
  <sheetViews>
    <sheetView topLeftCell="I16" zoomScale="70" zoomScaleNormal="70" workbookViewId="0">
      <selection activeCell="S31" sqref="S31"/>
    </sheetView>
  </sheetViews>
  <sheetFormatPr defaultRowHeight="15" x14ac:dyDescent="0.25"/>
  <sheetData>
    <row r="1" spans="1:43" x14ac:dyDescent="0.25">
      <c r="A1" t="s">
        <v>6</v>
      </c>
      <c r="B1" t="s">
        <v>10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5">
      <c r="A2">
        <v>1</v>
      </c>
      <c r="B2">
        <v>610.30190000000005</v>
      </c>
      <c r="D2">
        <v>486.77520606980801</v>
      </c>
      <c r="E2">
        <v>421.82692225223099</v>
      </c>
      <c r="F2">
        <v>352.95074601945601</v>
      </c>
      <c r="G2">
        <v>294.58018529006398</v>
      </c>
      <c r="H2">
        <v>281.16394390518798</v>
      </c>
      <c r="I2">
        <v>260.349679714437</v>
      </c>
      <c r="J2">
        <v>247.577115449019</v>
      </c>
      <c r="K2">
        <v>238.21207831396401</v>
      </c>
      <c r="L2">
        <v>226.88482884067901</v>
      </c>
      <c r="M2">
        <v>218.74642972842699</v>
      </c>
      <c r="N2">
        <v>211.29458179922199</v>
      </c>
      <c r="O2">
        <v>204.28938536898301</v>
      </c>
      <c r="P2">
        <v>194.518117000422</v>
      </c>
      <c r="Q2">
        <v>184.57039028718401</v>
      </c>
      <c r="R2">
        <v>176.370648923391</v>
      </c>
      <c r="S2">
        <v>169.783673172698</v>
      </c>
      <c r="T2">
        <v>150.40481845066401</v>
      </c>
      <c r="U2">
        <v>140.24657153688199</v>
      </c>
      <c r="V2">
        <v>124.853820510752</v>
      </c>
      <c r="W2">
        <v>111.04858523157399</v>
      </c>
      <c r="X2">
        <v>105.93061902829</v>
      </c>
      <c r="Y2">
        <v>101.48958883782301</v>
      </c>
      <c r="Z2">
        <v>94.062865275302499</v>
      </c>
      <c r="AA2">
        <v>83.257639507060702</v>
      </c>
      <c r="AB2">
        <v>76.037559750097103</v>
      </c>
      <c r="AC2">
        <v>50.437969099925702</v>
      </c>
      <c r="AD2">
        <v>58.278952975108801</v>
      </c>
    </row>
    <row r="3" spans="1:43" x14ac:dyDescent="0.25">
      <c r="A3">
        <v>2</v>
      </c>
      <c r="B3">
        <v>618.66219999999998</v>
      </c>
      <c r="E3">
        <v>593.62294277669605</v>
      </c>
      <c r="F3">
        <v>558.92746277174604</v>
      </c>
      <c r="G3">
        <v>496.93311939494203</v>
      </c>
      <c r="H3">
        <v>377.02736413467699</v>
      </c>
      <c r="I3">
        <v>344.55951809438102</v>
      </c>
      <c r="J3">
        <v>317.066209587635</v>
      </c>
      <c r="K3">
        <v>295.96615643428203</v>
      </c>
      <c r="L3">
        <v>278.26987978504098</v>
      </c>
      <c r="M3">
        <v>258.91362830096</v>
      </c>
      <c r="N3">
        <v>247.981574137103</v>
      </c>
      <c r="O3">
        <v>236.186384473526</v>
      </c>
      <c r="P3">
        <v>227.315482464924</v>
      </c>
      <c r="Q3">
        <v>219.59947256003801</v>
      </c>
      <c r="R3">
        <v>212.53242499351799</v>
      </c>
      <c r="S3">
        <v>206.53816523436399</v>
      </c>
      <c r="T3">
        <v>199.74624426561101</v>
      </c>
      <c r="U3">
        <v>191.39962724492599</v>
      </c>
      <c r="V3">
        <v>185.40690170689899</v>
      </c>
      <c r="W3">
        <v>179.53232766578799</v>
      </c>
      <c r="X3">
        <v>166.36029328865601</v>
      </c>
      <c r="Y3">
        <v>159.72379140484</v>
      </c>
      <c r="Z3">
        <v>152.84914328601801</v>
      </c>
      <c r="AA3">
        <v>145.716579651095</v>
      </c>
      <c r="AB3">
        <v>139.645455637797</v>
      </c>
      <c r="AC3">
        <v>133.75126698936199</v>
      </c>
      <c r="AD3">
        <v>124.973099558212</v>
      </c>
      <c r="AE3">
        <v>118.69797652458401</v>
      </c>
      <c r="AF3">
        <v>114.13645326871099</v>
      </c>
      <c r="AG3">
        <v>108.980256731103</v>
      </c>
      <c r="AH3">
        <v>97.808389457162605</v>
      </c>
      <c r="AI3">
        <v>89.838594872610997</v>
      </c>
      <c r="AJ3">
        <v>81.390982743348602</v>
      </c>
      <c r="AK3">
        <v>71.776763668825197</v>
      </c>
      <c r="AL3">
        <v>50.932302903243801</v>
      </c>
    </row>
    <row r="4" spans="1:43" x14ac:dyDescent="0.25">
      <c r="A4">
        <v>3</v>
      </c>
      <c r="B4">
        <v>630.88109999999995</v>
      </c>
      <c r="D4">
        <v>515.24247543603803</v>
      </c>
      <c r="E4">
        <v>428.98270508884599</v>
      </c>
      <c r="F4">
        <v>366.78819424175998</v>
      </c>
      <c r="G4">
        <v>334.45873436638198</v>
      </c>
      <c r="H4">
        <v>308.47812515785199</v>
      </c>
      <c r="I4">
        <v>286.50645436529402</v>
      </c>
      <c r="J4">
        <v>262.75337399364798</v>
      </c>
      <c r="K4">
        <v>245.24764043644501</v>
      </c>
      <c r="L4">
        <v>234.222019275642</v>
      </c>
      <c r="M4">
        <v>225.64216034978401</v>
      </c>
      <c r="N4">
        <v>217.98355080817299</v>
      </c>
      <c r="O4">
        <v>210.60930326112799</v>
      </c>
      <c r="P4">
        <v>203.51970687886001</v>
      </c>
      <c r="Q4">
        <v>195.47463927070999</v>
      </c>
      <c r="R4">
        <v>186.727763539222</v>
      </c>
      <c r="S4">
        <v>177.046385979002</v>
      </c>
      <c r="T4">
        <v>166.527284279112</v>
      </c>
      <c r="U4">
        <v>156.55378428164801</v>
      </c>
      <c r="V4">
        <v>148.731920734384</v>
      </c>
      <c r="W4">
        <v>140.532985095632</v>
      </c>
      <c r="X4">
        <v>132.041393351116</v>
      </c>
      <c r="Y4">
        <v>124.624126545796</v>
      </c>
      <c r="Z4">
        <v>118.303540244762</v>
      </c>
      <c r="AA4">
        <v>112.76096724589701</v>
      </c>
      <c r="AB4">
        <v>107.13379487917</v>
      </c>
      <c r="AC4">
        <v>101.42081915046001</v>
      </c>
      <c r="AD4">
        <v>93.553978818948295</v>
      </c>
      <c r="AE4">
        <v>74.765662792830298</v>
      </c>
      <c r="AF4">
        <v>40.9668811043083</v>
      </c>
    </row>
    <row r="5" spans="1:43" x14ac:dyDescent="0.25">
      <c r="A5">
        <v>4</v>
      </c>
      <c r="B5">
        <v>634.09659999999997</v>
      </c>
      <c r="D5">
        <v>454.75560762738201</v>
      </c>
      <c r="E5">
        <v>380.92881555027998</v>
      </c>
      <c r="F5">
        <v>324.59025524881901</v>
      </c>
      <c r="G5">
        <v>286.12462370830798</v>
      </c>
      <c r="H5">
        <v>265.03924118645801</v>
      </c>
      <c r="I5">
        <v>245.410222272954</v>
      </c>
      <c r="J5">
        <v>232.50175839651601</v>
      </c>
      <c r="K5">
        <v>220.330145945786</v>
      </c>
      <c r="L5">
        <v>208.64788694676199</v>
      </c>
      <c r="M5">
        <v>196.49434871717301</v>
      </c>
      <c r="N5">
        <v>186.77597724880701</v>
      </c>
      <c r="O5">
        <v>178.845264373763</v>
      </c>
      <c r="P5">
        <v>166.91533133097701</v>
      </c>
      <c r="Q5">
        <v>151.74759144356901</v>
      </c>
      <c r="R5">
        <v>142.98582617461901</v>
      </c>
      <c r="S5">
        <v>131.786084226062</v>
      </c>
      <c r="T5">
        <v>116.372116144901</v>
      </c>
      <c r="U5">
        <v>108.043118144833</v>
      </c>
      <c r="V5">
        <v>98.920071625897606</v>
      </c>
      <c r="W5">
        <v>88.6085782881851</v>
      </c>
      <c r="X5">
        <v>69.260061219350604</v>
      </c>
      <c r="Y5">
        <v>59.062588863349497</v>
      </c>
    </row>
    <row r="6" spans="1:43" x14ac:dyDescent="0.25">
      <c r="A6">
        <v>5</v>
      </c>
      <c r="B6">
        <v>585.221</v>
      </c>
      <c r="D6">
        <v>511.61780304123403</v>
      </c>
      <c r="E6">
        <v>376.53183449621702</v>
      </c>
      <c r="F6">
        <v>313.00925616533198</v>
      </c>
      <c r="G6">
        <v>280.42042257411498</v>
      </c>
      <c r="H6">
        <v>256.66895023973399</v>
      </c>
      <c r="I6">
        <v>244.61258697901101</v>
      </c>
      <c r="J6">
        <v>222.68806022123599</v>
      </c>
      <c r="K6">
        <v>211.12711857395001</v>
      </c>
      <c r="L6">
        <v>200.853292250788</v>
      </c>
      <c r="M6">
        <v>187.94707207974099</v>
      </c>
      <c r="N6">
        <v>171.19547368943</v>
      </c>
      <c r="O6">
        <v>157.549507023914</v>
      </c>
      <c r="P6">
        <v>132.75498642191999</v>
      </c>
      <c r="Q6">
        <v>122.023621682366</v>
      </c>
      <c r="R6">
        <v>112.47748986654599</v>
      </c>
      <c r="S6">
        <v>100.276555327361</v>
      </c>
      <c r="T6">
        <v>83.201801377804401</v>
      </c>
      <c r="U6">
        <v>55.302022596333998</v>
      </c>
    </row>
    <row r="7" spans="1:43" x14ac:dyDescent="0.25">
      <c r="A7">
        <v>6</v>
      </c>
      <c r="B7">
        <v>663.03610000000003</v>
      </c>
      <c r="D7">
        <v>531.67167077501801</v>
      </c>
      <c r="E7">
        <v>428.95079785887799</v>
      </c>
      <c r="F7">
        <v>398.57300177004601</v>
      </c>
      <c r="G7">
        <v>353.89193748501202</v>
      </c>
      <c r="H7">
        <v>334.87171756137701</v>
      </c>
      <c r="I7">
        <v>321.72134608509799</v>
      </c>
      <c r="J7">
        <v>310.95976514859399</v>
      </c>
      <c r="K7">
        <v>301.20042205463301</v>
      </c>
      <c r="L7">
        <v>291.33313257677003</v>
      </c>
      <c r="M7">
        <v>281.03843840659403</v>
      </c>
      <c r="N7">
        <v>272.46897481099103</v>
      </c>
      <c r="O7">
        <v>259.88317429681501</v>
      </c>
      <c r="P7">
        <v>254.66036512657701</v>
      </c>
      <c r="Q7">
        <v>249.437555956339</v>
      </c>
      <c r="R7">
        <v>234.63834751594001</v>
      </c>
      <c r="S7">
        <v>218.889587962397</v>
      </c>
      <c r="T7">
        <v>209.681892578581</v>
      </c>
      <c r="U7">
        <v>203.410810868863</v>
      </c>
      <c r="V7">
        <v>188.836311911633</v>
      </c>
      <c r="W7">
        <v>181.84498716372701</v>
      </c>
      <c r="X7">
        <v>176.399375777508</v>
      </c>
      <c r="Y7">
        <v>171.77209006273699</v>
      </c>
      <c r="Z7">
        <v>167.186488924374</v>
      </c>
      <c r="AA7">
        <v>162.833074621957</v>
      </c>
      <c r="AB7">
        <v>158.47966031953999</v>
      </c>
      <c r="AC7">
        <v>151.39581882519701</v>
      </c>
      <c r="AD7">
        <v>42.15877446815</v>
      </c>
      <c r="AE7">
        <v>71.891345142727999</v>
      </c>
      <c r="AF7">
        <v>110.905361848187</v>
      </c>
    </row>
    <row r="8" spans="1:43" x14ac:dyDescent="0.25">
      <c r="A8">
        <v>7</v>
      </c>
      <c r="B8">
        <v>641.81380000000001</v>
      </c>
      <c r="D8">
        <v>448.49432257484801</v>
      </c>
      <c r="E8">
        <v>366.72852098660701</v>
      </c>
      <c r="F8">
        <v>325.40171882932401</v>
      </c>
      <c r="G8">
        <v>300.07169914600098</v>
      </c>
      <c r="H8">
        <v>278.39647572551598</v>
      </c>
      <c r="I8">
        <v>258.87072499621502</v>
      </c>
      <c r="J8">
        <v>236.82550975692999</v>
      </c>
      <c r="K8">
        <v>218.206223493425</v>
      </c>
      <c r="L8">
        <v>204.24684576876101</v>
      </c>
      <c r="M8">
        <v>191.92095570369099</v>
      </c>
      <c r="N8">
        <v>181.06372011334199</v>
      </c>
      <c r="O8">
        <v>171.295967430145</v>
      </c>
      <c r="P8">
        <v>163.33378705387199</v>
      </c>
      <c r="Q8">
        <v>156.28664334378601</v>
      </c>
      <c r="R8">
        <v>138.23445098064701</v>
      </c>
      <c r="S8">
        <v>128.17994541902601</v>
      </c>
      <c r="T8">
        <v>118.63049922875101</v>
      </c>
      <c r="U8">
        <v>99.865892355646395</v>
      </c>
      <c r="V8">
        <v>87.525899421563494</v>
      </c>
      <c r="W8">
        <v>80.079537447289297</v>
      </c>
      <c r="X8">
        <v>60.991040439441001</v>
      </c>
    </row>
    <row r="9" spans="1:43" x14ac:dyDescent="0.25">
      <c r="A9">
        <v>8</v>
      </c>
      <c r="B9">
        <v>609.01570000000004</v>
      </c>
      <c r="D9">
        <v>583.62562426983197</v>
      </c>
      <c r="E9">
        <v>567.51874728461905</v>
      </c>
      <c r="F9">
        <v>551.38585078190602</v>
      </c>
      <c r="G9">
        <v>416.16952732997498</v>
      </c>
      <c r="H9">
        <v>352.173702111365</v>
      </c>
      <c r="I9">
        <v>317.88117332115303</v>
      </c>
      <c r="J9">
        <v>296.22454336179402</v>
      </c>
      <c r="K9">
        <v>276.26177799926899</v>
      </c>
      <c r="L9">
        <v>258.828342166016</v>
      </c>
      <c r="M9">
        <v>246.15020352868899</v>
      </c>
      <c r="N9">
        <v>236.857759457924</v>
      </c>
      <c r="O9">
        <v>229.47152724433801</v>
      </c>
      <c r="P9">
        <v>221.047291457314</v>
      </c>
      <c r="Q9">
        <v>212.46108777465</v>
      </c>
      <c r="R9">
        <v>206.27786710670401</v>
      </c>
      <c r="S9">
        <v>199.55488297880899</v>
      </c>
      <c r="T9">
        <v>192.02691069719799</v>
      </c>
      <c r="U9">
        <v>183.181914923943</v>
      </c>
      <c r="V9">
        <v>172.719110450437</v>
      </c>
      <c r="W9">
        <v>161.011875140765</v>
      </c>
      <c r="X9">
        <v>149.21927281496099</v>
      </c>
      <c r="Y9">
        <v>138.04239147065999</v>
      </c>
      <c r="Z9">
        <v>121.003848123078</v>
      </c>
      <c r="AA9">
        <v>109.59868265023501</v>
      </c>
      <c r="AB9">
        <v>99.681213559697198</v>
      </c>
      <c r="AC9">
        <v>85.440630543802698</v>
      </c>
      <c r="AD9">
        <v>75.295173642294898</v>
      </c>
      <c r="AE9">
        <v>67.385075450405097</v>
      </c>
      <c r="AF9">
        <v>59.270206887482999</v>
      </c>
      <c r="AG9">
        <v>48.737963135930997</v>
      </c>
    </row>
    <row r="10" spans="1:43" x14ac:dyDescent="0.25">
      <c r="A10">
        <v>9</v>
      </c>
      <c r="B10">
        <v>611.58810000000005</v>
      </c>
      <c r="D10">
        <v>455.822045123973</v>
      </c>
      <c r="E10">
        <v>360.92169627846499</v>
      </c>
      <c r="F10">
        <v>325.712037692835</v>
      </c>
      <c r="G10">
        <v>297.47443049988198</v>
      </c>
      <c r="H10">
        <v>274.15417641150901</v>
      </c>
      <c r="I10">
        <v>254.159802207132</v>
      </c>
      <c r="J10">
        <v>236.018627094734</v>
      </c>
      <c r="K10">
        <v>222.34231630074899</v>
      </c>
      <c r="L10">
        <v>208.47607561176599</v>
      </c>
      <c r="M10">
        <v>198.226488441973</v>
      </c>
      <c r="N10">
        <v>187.57193298478401</v>
      </c>
      <c r="O10">
        <v>174.95700195079201</v>
      </c>
      <c r="P10">
        <v>163.463577402022</v>
      </c>
      <c r="Q10">
        <v>149.68545620664099</v>
      </c>
      <c r="R10">
        <v>123.143128223136</v>
      </c>
      <c r="S10">
        <v>110.301490928105</v>
      </c>
      <c r="T10">
        <v>68.762989544640007</v>
      </c>
    </row>
    <row r="11" spans="1:43" x14ac:dyDescent="0.25">
      <c r="A11">
        <v>10</v>
      </c>
      <c r="B11">
        <v>661.10680000000002</v>
      </c>
      <c r="E11">
        <v>452.96061552044398</v>
      </c>
      <c r="F11">
        <v>386.01217353517899</v>
      </c>
      <c r="G11">
        <v>343.71226558964997</v>
      </c>
      <c r="H11">
        <v>323.31765928077999</v>
      </c>
      <c r="I11">
        <v>295.377910616007</v>
      </c>
      <c r="J11">
        <v>269.621759419797</v>
      </c>
      <c r="K11">
        <v>254.87859354250301</v>
      </c>
      <c r="L11">
        <v>244.235980609466</v>
      </c>
      <c r="M11">
        <v>234.16781981230099</v>
      </c>
      <c r="N11">
        <v>223.40580531260801</v>
      </c>
      <c r="O11">
        <v>213.41259734745401</v>
      </c>
      <c r="P11">
        <v>201.15873957341299</v>
      </c>
      <c r="Q11">
        <v>194.44653615161499</v>
      </c>
      <c r="R11">
        <v>185.76256224302901</v>
      </c>
      <c r="S11">
        <v>174.60142563365901</v>
      </c>
      <c r="T11">
        <v>164.72791461691901</v>
      </c>
      <c r="U11">
        <v>157.37245836783899</v>
      </c>
      <c r="V11">
        <v>151.58839675368401</v>
      </c>
      <c r="W11">
        <v>146.08041079879999</v>
      </c>
      <c r="X11">
        <v>137.164243083938</v>
      </c>
      <c r="Y11">
        <v>129.56667242883401</v>
      </c>
      <c r="Z11">
        <v>123.622869399731</v>
      </c>
      <c r="AA11">
        <v>44.246408363202697</v>
      </c>
      <c r="AB11">
        <v>66.097817319557905</v>
      </c>
    </row>
    <row r="12" spans="1:43" x14ac:dyDescent="0.25">
      <c r="A12">
        <v>11</v>
      </c>
      <c r="B12">
        <v>491.97149999999999</v>
      </c>
      <c r="D12">
        <v>478.31058149314998</v>
      </c>
      <c r="E12">
        <v>457.266611562452</v>
      </c>
      <c r="F12">
        <v>422.11342619598901</v>
      </c>
      <c r="G12">
        <v>373.58252198786198</v>
      </c>
      <c r="H12">
        <v>332.25741927739</v>
      </c>
      <c r="I12">
        <v>300.72503460251397</v>
      </c>
      <c r="J12">
        <v>279.50645632886</v>
      </c>
      <c r="K12">
        <v>263.32739478380398</v>
      </c>
      <c r="L12">
        <v>250.063085252218</v>
      </c>
      <c r="M12">
        <v>236.86766037882501</v>
      </c>
      <c r="N12">
        <v>225.44984358051801</v>
      </c>
      <c r="O12">
        <v>213.14219149690001</v>
      </c>
      <c r="P12">
        <v>203.99551014475</v>
      </c>
      <c r="Q12">
        <v>193.341574046885</v>
      </c>
      <c r="R12">
        <v>184.956001342246</v>
      </c>
      <c r="S12">
        <v>177.05773177781799</v>
      </c>
      <c r="T12">
        <v>168.631433449669</v>
      </c>
      <c r="U12">
        <v>160.619255111943</v>
      </c>
      <c r="V12">
        <v>152.63302588389399</v>
      </c>
      <c r="W12">
        <v>144.64557343877701</v>
      </c>
      <c r="X12">
        <v>138.74152828916399</v>
      </c>
      <c r="Y12">
        <v>132.81927707713601</v>
      </c>
      <c r="Z12">
        <v>126.53703686081801</v>
      </c>
      <c r="AA12">
        <v>120.24786764728201</v>
      </c>
      <c r="AB12">
        <v>113.9319123726</v>
      </c>
      <c r="AC12">
        <v>108.28727917784801</v>
      </c>
      <c r="AD12">
        <v>103.772421121177</v>
      </c>
      <c r="AE12">
        <v>99.257563064507295</v>
      </c>
      <c r="AF12">
        <v>94.394934055608402</v>
      </c>
      <c r="AG12">
        <v>89.450089516615904</v>
      </c>
      <c r="AH12">
        <v>84.791918300245499</v>
      </c>
      <c r="AI12">
        <v>80.459870448228898</v>
      </c>
      <c r="AJ12">
        <v>76.127822596212297</v>
      </c>
      <c r="AK12">
        <v>71.9608728002204</v>
      </c>
      <c r="AL12">
        <v>67.836317895075695</v>
      </c>
      <c r="AM12">
        <v>63.711762989931003</v>
      </c>
      <c r="AN12">
        <v>60.576443113851496</v>
      </c>
      <c r="AO12">
        <v>57.452001520267601</v>
      </c>
      <c r="AP12">
        <v>54.327559926683598</v>
      </c>
      <c r="AQ12">
        <v>50.809593890575997</v>
      </c>
    </row>
    <row r="13" spans="1:43" x14ac:dyDescent="0.25">
      <c r="A13">
        <v>12</v>
      </c>
      <c r="B13">
        <v>519.62480000000005</v>
      </c>
      <c r="E13">
        <v>485.43664766692098</v>
      </c>
      <c r="F13">
        <v>385.99033990811103</v>
      </c>
      <c r="G13">
        <v>331.31214556690298</v>
      </c>
      <c r="H13">
        <v>298.69557327329602</v>
      </c>
      <c r="I13">
        <v>276.331310532327</v>
      </c>
      <c r="J13">
        <v>257.57486636404599</v>
      </c>
      <c r="K13">
        <v>239.68658549725399</v>
      </c>
      <c r="L13">
        <v>224.499122551818</v>
      </c>
      <c r="M13">
        <v>212.56292564063</v>
      </c>
      <c r="N13">
        <v>202.22155437324699</v>
      </c>
      <c r="O13">
        <v>192.95483784472199</v>
      </c>
      <c r="P13">
        <v>185.34939679172501</v>
      </c>
      <c r="Q13">
        <v>178.03889526556401</v>
      </c>
      <c r="R13">
        <v>170.014761170095</v>
      </c>
      <c r="S13">
        <v>163.609415646499</v>
      </c>
      <c r="T13">
        <v>157.80247649899201</v>
      </c>
      <c r="U13">
        <v>151.65362026974699</v>
      </c>
      <c r="V13">
        <v>145.382538566824</v>
      </c>
      <c r="W13">
        <v>139.989502563842</v>
      </c>
      <c r="X13">
        <v>134.70414477838301</v>
      </c>
      <c r="Y13">
        <v>127.98986206130699</v>
      </c>
      <c r="Z13">
        <v>120.887560024392</v>
      </c>
      <c r="AA13">
        <v>115.413732116482</v>
      </c>
      <c r="AB13">
        <v>109.943456654633</v>
      </c>
      <c r="AC13">
        <v>105.113608502475</v>
      </c>
      <c r="AD13">
        <v>100.283760350317</v>
      </c>
      <c r="AE13">
        <v>96.379845001448402</v>
      </c>
      <c r="AF13">
        <v>93.070923727094794</v>
      </c>
      <c r="AG13">
        <v>89.7620024527412</v>
      </c>
      <c r="AH13">
        <v>86.254242571961896</v>
      </c>
      <c r="AI13">
        <v>81.144808417451898</v>
      </c>
      <c r="AJ13">
        <v>76.0353742629419</v>
      </c>
      <c r="AK13">
        <v>72.550569056453895</v>
      </c>
      <c r="AL13">
        <v>69.364089813483801</v>
      </c>
      <c r="AM13">
        <v>66.177610570513707</v>
      </c>
      <c r="AN13">
        <v>63.050135841343497</v>
      </c>
      <c r="AO13">
        <v>60.141882959150699</v>
      </c>
      <c r="AP13">
        <v>57.233630076957802</v>
      </c>
      <c r="AQ13">
        <v>54.325377194764997</v>
      </c>
    </row>
    <row r="14" spans="1:43" x14ac:dyDescent="0.25">
      <c r="A14">
        <v>13</v>
      </c>
      <c r="B14">
        <v>507.40589999999997</v>
      </c>
      <c r="D14">
        <v>376.38295684486297</v>
      </c>
      <c r="E14">
        <v>328.52895564348302</v>
      </c>
      <c r="F14">
        <v>292.33579760697802</v>
      </c>
      <c r="G14">
        <v>270.12933959279201</v>
      </c>
      <c r="H14">
        <v>252.47878925865101</v>
      </c>
      <c r="I14">
        <v>235.13043926057401</v>
      </c>
      <c r="J14">
        <v>219.83708088087201</v>
      </c>
      <c r="K14">
        <v>205.093623372607</v>
      </c>
      <c r="L14">
        <v>193.964834657875</v>
      </c>
      <c r="M14">
        <v>184.58887027695101</v>
      </c>
      <c r="N14">
        <v>175.99755141236199</v>
      </c>
      <c r="O14">
        <v>167.93677743992501</v>
      </c>
      <c r="P14">
        <v>158.511623305933</v>
      </c>
      <c r="Q14">
        <v>149.12877458386799</v>
      </c>
      <c r="R14">
        <v>141.09976599260801</v>
      </c>
      <c r="S14">
        <v>134.27071569758601</v>
      </c>
      <c r="T14">
        <v>126.681836220992</v>
      </c>
      <c r="U14">
        <v>119.722844659489</v>
      </c>
      <c r="V14">
        <v>114.307784843455</v>
      </c>
      <c r="W14">
        <v>108.85155146191001</v>
      </c>
      <c r="X14">
        <v>103.229546686361</v>
      </c>
      <c r="Y14">
        <v>97.563906587939101</v>
      </c>
      <c r="Z14">
        <v>91.630093142162096</v>
      </c>
      <c r="AA14">
        <v>85.955811265355706</v>
      </c>
      <c r="AB14">
        <v>81.394288009482807</v>
      </c>
      <c r="AC14">
        <v>76.832764753609993</v>
      </c>
      <c r="AD14">
        <v>71.894943258917706</v>
      </c>
      <c r="AE14">
        <v>66.755759851906504</v>
      </c>
      <c r="AF14">
        <v>58.032610877416097</v>
      </c>
      <c r="AG14">
        <v>46.4568265018357</v>
      </c>
    </row>
    <row r="15" spans="1:43" x14ac:dyDescent="0.25">
      <c r="A15">
        <v>14</v>
      </c>
      <c r="B15">
        <v>536.98850000000004</v>
      </c>
      <c r="D15">
        <v>292.608529202569</v>
      </c>
      <c r="E15">
        <v>263.20323932065702</v>
      </c>
      <c r="F15">
        <v>244.405505837774</v>
      </c>
      <c r="G15">
        <v>225.745685246302</v>
      </c>
      <c r="H15">
        <v>208.789253596338</v>
      </c>
      <c r="I15">
        <v>190.11067589536</v>
      </c>
      <c r="J15">
        <v>177.047562014997</v>
      </c>
      <c r="K15">
        <v>165.76976355721499</v>
      </c>
      <c r="L15">
        <v>158.36804658067601</v>
      </c>
      <c r="M15">
        <v>150.63538267118</v>
      </c>
      <c r="N15">
        <v>142.947480402238</v>
      </c>
      <c r="O15">
        <v>135.80047837464801</v>
      </c>
      <c r="P15">
        <v>129.10842275826801</v>
      </c>
      <c r="Q15">
        <v>122.689115487233</v>
      </c>
      <c r="R15">
        <v>114.950785272076</v>
      </c>
      <c r="S15">
        <v>107.760335180886</v>
      </c>
      <c r="T15">
        <v>101.93423121491401</v>
      </c>
      <c r="U15">
        <v>96.8768622285547</v>
      </c>
      <c r="V15">
        <v>93.009809655978003</v>
      </c>
      <c r="W15">
        <v>89.142757083401307</v>
      </c>
      <c r="X15">
        <v>85.113206680686702</v>
      </c>
      <c r="Y15">
        <v>80.838849538916307</v>
      </c>
      <c r="Z15">
        <v>76.564492397145798</v>
      </c>
      <c r="AA15">
        <v>72.837553570382795</v>
      </c>
      <c r="AB15">
        <v>69.355680789386398</v>
      </c>
      <c r="AC15">
        <v>65.873808008389901</v>
      </c>
      <c r="AD15">
        <v>62.127835381242498</v>
      </c>
      <c r="AE15">
        <v>57.924717523098899</v>
      </c>
      <c r="AF15">
        <v>53.721599664955299</v>
      </c>
      <c r="AG15">
        <v>47.111838983258799</v>
      </c>
    </row>
    <row r="16" spans="1:43" x14ac:dyDescent="0.25">
      <c r="A16">
        <v>15</v>
      </c>
      <c r="B16">
        <v>489.39909999999998</v>
      </c>
      <c r="D16">
        <v>442.69205329387103</v>
      </c>
      <c r="E16">
        <v>398.67989704478998</v>
      </c>
      <c r="F16">
        <v>339.57783633973497</v>
      </c>
      <c r="G16">
        <v>294.94765693693103</v>
      </c>
      <c r="H16">
        <v>269.12326610425401</v>
      </c>
      <c r="I16">
        <v>245.04894330485001</v>
      </c>
      <c r="J16">
        <v>221.07373468192</v>
      </c>
      <c r="K16">
        <v>200.88443121997699</v>
      </c>
      <c r="L16">
        <v>188.83043237739</v>
      </c>
      <c r="M16">
        <v>177.37148528681601</v>
      </c>
      <c r="N16">
        <v>167.51847262145401</v>
      </c>
      <c r="O16">
        <v>157.103667303886</v>
      </c>
      <c r="P16">
        <v>150.02498368135701</v>
      </c>
      <c r="Q16">
        <v>142.26833869930201</v>
      </c>
      <c r="R16">
        <v>131.62120317229801</v>
      </c>
      <c r="S16">
        <v>123.687227883554</v>
      </c>
      <c r="T16">
        <v>115.48065742466</v>
      </c>
      <c r="U16">
        <v>108.09528596954</v>
      </c>
      <c r="V16">
        <v>102.526486288775</v>
      </c>
      <c r="W16">
        <v>96.392513427825705</v>
      </c>
      <c r="X16">
        <v>88.632911236845104</v>
      </c>
      <c r="Y16">
        <v>81.596372806772294</v>
      </c>
      <c r="Z16">
        <v>74.834139444521995</v>
      </c>
      <c r="AA16">
        <v>68.809192347396603</v>
      </c>
      <c r="AB16">
        <v>62.831301158038599</v>
      </c>
      <c r="AC16">
        <v>57.1275547965272</v>
      </c>
      <c r="AD16">
        <v>51.340093674353497</v>
      </c>
      <c r="AE16">
        <v>44.920786399758697</v>
      </c>
    </row>
    <row r="17" spans="1:43" x14ac:dyDescent="0.25">
      <c r="A17">
        <v>16</v>
      </c>
      <c r="B17">
        <v>471.39229999999998</v>
      </c>
      <c r="D17">
        <v>441.39936762229399</v>
      </c>
      <c r="E17">
        <v>423.85875337919703</v>
      </c>
      <c r="F17">
        <v>335.64667357800602</v>
      </c>
      <c r="G17">
        <v>275.74563122921103</v>
      </c>
      <c r="H17">
        <v>257.10219473743001</v>
      </c>
      <c r="I17">
        <v>241.756661290804</v>
      </c>
      <c r="J17">
        <v>226.82533055390999</v>
      </c>
      <c r="K17">
        <v>213.43191315299899</v>
      </c>
      <c r="L17">
        <v>199.64271814858901</v>
      </c>
      <c r="M17">
        <v>186.873505278018</v>
      </c>
      <c r="N17">
        <v>175.012732230176</v>
      </c>
      <c r="O17">
        <v>164.862530115537</v>
      </c>
      <c r="P17">
        <v>156.63264900222001</v>
      </c>
      <c r="Q17">
        <v>149.72977620287301</v>
      </c>
      <c r="R17">
        <v>143.368958775685</v>
      </c>
      <c r="S17">
        <v>138.34674113527899</v>
      </c>
      <c r="T17">
        <v>133.32452349487301</v>
      </c>
      <c r="U17">
        <v>127.811301748796</v>
      </c>
      <c r="V17">
        <v>122.277416167038</v>
      </c>
      <c r="W17">
        <v>117.422196520464</v>
      </c>
      <c r="X17">
        <v>112.670353990629</v>
      </c>
      <c r="Y17">
        <v>107.429549524404</v>
      </c>
      <c r="Z17">
        <v>101.54518452214801</v>
      </c>
      <c r="AA17">
        <v>96.122709573465002</v>
      </c>
      <c r="AB17">
        <v>91.232655555286797</v>
      </c>
      <c r="AC17">
        <v>86.153899052342993</v>
      </c>
      <c r="AD17">
        <v>79.324848765377695</v>
      </c>
      <c r="AE17">
        <v>73.333898807134702</v>
      </c>
      <c r="AF17">
        <v>68.588443161399397</v>
      </c>
      <c r="AG17">
        <v>63.842987515663999</v>
      </c>
      <c r="AH17">
        <v>58.444764996039197</v>
      </c>
      <c r="AI17">
        <v>53.021387117104403</v>
      </c>
      <c r="AJ17">
        <v>44.686031430763997</v>
      </c>
    </row>
    <row r="18" spans="1:43" x14ac:dyDescent="0.25">
      <c r="A18">
        <v>17</v>
      </c>
      <c r="B18">
        <v>504.83350000000002</v>
      </c>
      <c r="D18">
        <v>377.13421648854103</v>
      </c>
      <c r="E18">
        <v>336.52891596636101</v>
      </c>
      <c r="F18">
        <v>307.53424101959598</v>
      </c>
      <c r="G18">
        <v>285.94063658309398</v>
      </c>
      <c r="H18">
        <v>262.47492587025602</v>
      </c>
      <c r="I18">
        <v>240.755125762451</v>
      </c>
      <c r="J18">
        <v>222.40031473815401</v>
      </c>
      <c r="K18">
        <v>208.80145117352501</v>
      </c>
      <c r="L18">
        <v>197.02488849007401</v>
      </c>
      <c r="M18">
        <v>186.70277279888401</v>
      </c>
      <c r="N18">
        <v>178.253071740298</v>
      </c>
      <c r="O18">
        <v>169.24639062037701</v>
      </c>
      <c r="P18">
        <v>162.355764686794</v>
      </c>
      <c r="Q18">
        <v>155.780138369334</v>
      </c>
      <c r="R18">
        <v>148.13810589998201</v>
      </c>
      <c r="S18">
        <v>138.395360150106</v>
      </c>
      <c r="T18">
        <v>129.806340569188</v>
      </c>
      <c r="U18">
        <v>123.666133613841</v>
      </c>
      <c r="V18">
        <v>117.882691326555</v>
      </c>
      <c r="W18">
        <v>112.287415571032</v>
      </c>
      <c r="X18">
        <v>106.428331377078</v>
      </c>
      <c r="Y18">
        <v>100.382750896487</v>
      </c>
      <c r="Z18">
        <v>95.790603650809004</v>
      </c>
      <c r="AA18">
        <v>91.910802550117197</v>
      </c>
      <c r="AB18">
        <v>88.031001449425403</v>
      </c>
      <c r="AC18">
        <v>84.789032874243503</v>
      </c>
      <c r="AD18">
        <v>81.8370102979313</v>
      </c>
      <c r="AE18">
        <v>78.884987721619098</v>
      </c>
      <c r="AF18">
        <v>75.932965145306994</v>
      </c>
      <c r="AG18">
        <v>72.892515911061096</v>
      </c>
      <c r="AH18">
        <v>69.825079768736202</v>
      </c>
      <c r="AI18">
        <v>66.757643626411294</v>
      </c>
      <c r="AJ18">
        <v>63.6902074840864</v>
      </c>
      <c r="AK18">
        <v>60.518838826874003</v>
      </c>
      <c r="AL18">
        <v>57.3466744065028</v>
      </c>
      <c r="AM18">
        <v>54.174509986131703</v>
      </c>
      <c r="AN18">
        <v>50.835365610943001</v>
      </c>
      <c r="AO18">
        <v>47.176693071817503</v>
      </c>
      <c r="AP18">
        <v>43.518020532691999</v>
      </c>
    </row>
    <row r="19" spans="1:43" x14ac:dyDescent="0.25">
      <c r="A19">
        <v>18</v>
      </c>
      <c r="B19">
        <v>526.05579999999998</v>
      </c>
      <c r="E19">
        <v>457.69589666550701</v>
      </c>
      <c r="F19">
        <v>353.136906473078</v>
      </c>
      <c r="G19">
        <v>296.79199238819001</v>
      </c>
      <c r="H19">
        <v>268.94301012570003</v>
      </c>
      <c r="I19">
        <v>241.517268586737</v>
      </c>
      <c r="J19">
        <v>220.14172627611501</v>
      </c>
      <c r="K19">
        <v>204.319409215951</v>
      </c>
      <c r="L19">
        <v>189.987105877695</v>
      </c>
      <c r="M19">
        <v>169.04513203653599</v>
      </c>
      <c r="N19">
        <v>158.39165467680101</v>
      </c>
      <c r="O19">
        <v>150.34603668775199</v>
      </c>
      <c r="P19">
        <v>143.02856238553599</v>
      </c>
      <c r="Q19">
        <v>136.21269559122101</v>
      </c>
      <c r="R19">
        <v>130.79702134568501</v>
      </c>
      <c r="S19">
        <v>126.54326351528201</v>
      </c>
      <c r="T19">
        <v>122.289505684879</v>
      </c>
      <c r="U19">
        <v>117.829795047365</v>
      </c>
      <c r="V19">
        <v>113.326454483901</v>
      </c>
      <c r="W19">
        <v>108.71418228243</v>
      </c>
      <c r="X19">
        <v>103.783150160351</v>
      </c>
      <c r="Y19">
        <v>98.852118038272707</v>
      </c>
      <c r="Z19">
        <v>95.447822277140702</v>
      </c>
      <c r="AA19">
        <v>92.199782718513902</v>
      </c>
      <c r="AB19">
        <v>88.951743159887002</v>
      </c>
      <c r="AC19">
        <v>85.616333645197798</v>
      </c>
      <c r="AD19">
        <v>82.113735430078094</v>
      </c>
      <c r="AE19">
        <v>78.611137214958504</v>
      </c>
      <c r="AF19">
        <v>75.102850684400394</v>
      </c>
      <c r="AG19">
        <v>71.4517452020592</v>
      </c>
      <c r="AH19">
        <v>67.800639719718006</v>
      </c>
      <c r="AI19">
        <v>64.149534237376798</v>
      </c>
      <c r="AJ19">
        <v>61.149306168469899</v>
      </c>
      <c r="AK19">
        <v>58.248222355505902</v>
      </c>
      <c r="AL19">
        <v>55.347138542541998</v>
      </c>
      <c r="AM19">
        <v>52.446054729578002</v>
      </c>
      <c r="AN19">
        <v>48.995556450235803</v>
      </c>
      <c r="AO19">
        <v>45.468464543095301</v>
      </c>
      <c r="AP19">
        <v>41.941372635954799</v>
      </c>
    </row>
    <row r="20" spans="1:43" x14ac:dyDescent="0.25">
      <c r="A20">
        <v>19</v>
      </c>
      <c r="B20">
        <v>505.47660000000002</v>
      </c>
      <c r="D20">
        <v>325.45940489620801</v>
      </c>
      <c r="E20">
        <v>278.59324846541398</v>
      </c>
      <c r="F20">
        <v>241.22581022324499</v>
      </c>
      <c r="G20">
        <v>220.124464501652</v>
      </c>
      <c r="H20">
        <v>205.05838131252199</v>
      </c>
      <c r="I20">
        <v>194.666396723395</v>
      </c>
      <c r="J20">
        <v>185.20725516471501</v>
      </c>
      <c r="K20">
        <v>175.31486382982499</v>
      </c>
      <c r="L20">
        <v>165.178032493214</v>
      </c>
      <c r="M20">
        <v>156.75173416383899</v>
      </c>
      <c r="N20">
        <v>148.85647352958</v>
      </c>
      <c r="O20">
        <v>141.51730901509401</v>
      </c>
      <c r="P20">
        <v>134.766603470316</v>
      </c>
      <c r="Q20">
        <v>125.662665126935</v>
      </c>
      <c r="R20">
        <v>117.269773010126</v>
      </c>
      <c r="S20">
        <v>109.94726731723</v>
      </c>
      <c r="T20">
        <v>105.80820635669301</v>
      </c>
      <c r="U20">
        <v>101.66914539615701</v>
      </c>
      <c r="V20">
        <v>97.440644273723805</v>
      </c>
      <c r="W20">
        <v>92.873219953782197</v>
      </c>
      <c r="X20">
        <v>88.305795633840603</v>
      </c>
      <c r="Y20">
        <v>84.5247240123457</v>
      </c>
      <c r="Z20">
        <v>81.123356959798301</v>
      </c>
      <c r="AA20">
        <v>77.721989907250901</v>
      </c>
      <c r="AB20">
        <v>74.535819588822804</v>
      </c>
      <c r="AC20">
        <v>71.928272321293505</v>
      </c>
      <c r="AD20">
        <v>69.320725053764207</v>
      </c>
      <c r="AE20">
        <v>66.713177786234894</v>
      </c>
      <c r="AF20">
        <v>64.105630518705595</v>
      </c>
      <c r="AG20">
        <v>61.8763037329932</v>
      </c>
      <c r="AH20">
        <v>59.723487269447297</v>
      </c>
      <c r="AI20">
        <v>57.570670805901401</v>
      </c>
      <c r="AJ20">
        <v>55.417854342355497</v>
      </c>
      <c r="AK20">
        <v>53.265037878809601</v>
      </c>
      <c r="AL20">
        <v>50.245857610240101</v>
      </c>
      <c r="AM20">
        <v>46.187674851059697</v>
      </c>
      <c r="AN20">
        <v>42.1294920918792</v>
      </c>
    </row>
    <row r="21" spans="1:43" x14ac:dyDescent="0.25">
      <c r="A21">
        <v>20</v>
      </c>
      <c r="B21">
        <v>526.69889999999998</v>
      </c>
      <c r="D21">
        <v>491.46402520016602</v>
      </c>
      <c r="E21">
        <v>441.67931665866303</v>
      </c>
      <c r="F21">
        <v>366.677097650907</v>
      </c>
      <c r="G21">
        <v>311.57965895926498</v>
      </c>
      <c r="H21">
        <v>284.825733005389</v>
      </c>
      <c r="I21">
        <v>266.92714569715099</v>
      </c>
      <c r="J21">
        <v>251.984297274997</v>
      </c>
      <c r="K21">
        <v>240.904728749067</v>
      </c>
      <c r="L21">
        <v>229.67612306687701</v>
      </c>
      <c r="M21">
        <v>218.96668190515501</v>
      </c>
      <c r="N21">
        <v>209.49057448704801</v>
      </c>
      <c r="O21">
        <v>200.92713401315001</v>
      </c>
      <c r="P21">
        <v>193.383076318344</v>
      </c>
      <c r="Q21">
        <v>185.28990357755001</v>
      </c>
      <c r="R21">
        <v>177.26497717957901</v>
      </c>
      <c r="S21">
        <v>170.000329027096</v>
      </c>
      <c r="T21">
        <v>162.53901091312301</v>
      </c>
      <c r="U21">
        <v>155.120571115399</v>
      </c>
      <c r="V21">
        <v>148.3178370183</v>
      </c>
      <c r="W21">
        <v>142.042091501893</v>
      </c>
      <c r="X21">
        <v>136.36585516666599</v>
      </c>
      <c r="Y21">
        <v>130.857097476739</v>
      </c>
      <c r="Z21">
        <v>125.57173969610599</v>
      </c>
      <c r="AA21">
        <v>120.593059591347</v>
      </c>
      <c r="AB21">
        <v>116.59462357884399</v>
      </c>
      <c r="AC21">
        <v>112.596187566341</v>
      </c>
      <c r="AD21">
        <v>108.873463186561</v>
      </c>
      <c r="AE21">
        <v>105.678332868344</v>
      </c>
      <c r="AF21">
        <v>102.483202550127</v>
      </c>
      <c r="AG21">
        <v>99.288072231910704</v>
      </c>
      <c r="AH21">
        <v>96.026515376896896</v>
      </c>
      <c r="AI21">
        <v>92.739160626977394</v>
      </c>
      <c r="AJ21">
        <v>89.451805877057893</v>
      </c>
      <c r="AK21">
        <v>86.103175673130195</v>
      </c>
      <c r="AL21">
        <v>82.507840643532205</v>
      </c>
      <c r="AM21">
        <v>78.912505613934201</v>
      </c>
      <c r="AN21">
        <v>75.317170584336296</v>
      </c>
      <c r="AO21">
        <v>72.236187924056594</v>
      </c>
      <c r="AP21">
        <v>69.166084444754503</v>
      </c>
      <c r="AQ21">
        <v>66.095980965452497</v>
      </c>
    </row>
    <row r="22" spans="1:43" x14ac:dyDescent="0.25">
      <c r="A22">
        <v>21</v>
      </c>
      <c r="B22">
        <v>495.83010000000002</v>
      </c>
      <c r="D22">
        <v>490.37603617700597</v>
      </c>
      <c r="E22">
        <v>446.02954494962597</v>
      </c>
      <c r="F22">
        <v>327.52556205528401</v>
      </c>
      <c r="G22">
        <v>284.82575085774198</v>
      </c>
      <c r="H22">
        <v>262.35778107169199</v>
      </c>
      <c r="I22">
        <v>246.83976941853601</v>
      </c>
      <c r="J22">
        <v>235.973658489401</v>
      </c>
      <c r="K22">
        <v>222.56055066139101</v>
      </c>
      <c r="L22">
        <v>208.66910275681201</v>
      </c>
      <c r="M22">
        <v>196.416768501082</v>
      </c>
      <c r="N22">
        <v>186.189757603912</v>
      </c>
      <c r="O22">
        <v>176.26274618490001</v>
      </c>
      <c r="P22">
        <v>165.958959257732</v>
      </c>
      <c r="Q22">
        <v>158.72408425773199</v>
      </c>
      <c r="R22">
        <v>151.792232281601</v>
      </c>
      <c r="S22">
        <v>145.01561232272101</v>
      </c>
      <c r="T22">
        <v>137.35059502099699</v>
      </c>
      <c r="U22">
        <v>128.916462317221</v>
      </c>
      <c r="V22">
        <v>120.47286377912</v>
      </c>
      <c r="W22">
        <v>115.333680372109</v>
      </c>
      <c r="X22">
        <v>110.194496965098</v>
      </c>
      <c r="Y22">
        <v>104.990073031701</v>
      </c>
      <c r="Z22">
        <v>99.782670377601605</v>
      </c>
      <c r="AA22">
        <v>94.657930759994002</v>
      </c>
      <c r="AB22">
        <v>89.563242449334894</v>
      </c>
      <c r="AC22">
        <v>84.832509167895196</v>
      </c>
      <c r="AD22">
        <v>80.526876240803404</v>
      </c>
      <c r="AE22">
        <v>76.221243313711597</v>
      </c>
      <c r="AF22">
        <v>72.495254398893493</v>
      </c>
      <c r="AG22">
        <v>68.939746847205001</v>
      </c>
      <c r="AH22">
        <v>65.384239295516494</v>
      </c>
      <c r="AI22">
        <v>61.7230223862244</v>
      </c>
      <c r="AJ22">
        <v>57.963044749720801</v>
      </c>
      <c r="AK22">
        <v>54.203067113217301</v>
      </c>
      <c r="AL22">
        <v>48.900415708280697</v>
      </c>
      <c r="AM22">
        <v>41.620788902205803</v>
      </c>
    </row>
    <row r="24" spans="1:43" x14ac:dyDescent="0.25">
      <c r="B24">
        <f>AVERAGE(B2:B22)</f>
        <v>563.87620476190466</v>
      </c>
      <c r="D24">
        <f t="shared" ref="D24:AQ24" si="0">AVERAGE(D2:D22)</f>
        <v>453.16658389040009</v>
      </c>
      <c r="E24">
        <f t="shared" si="0"/>
        <v>414.1178393055406</v>
      </c>
      <c r="F24">
        <f t="shared" si="0"/>
        <v>358.072375902148</v>
      </c>
      <c r="G24">
        <f t="shared" si="0"/>
        <v>313.07440139210831</v>
      </c>
      <c r="H24">
        <f t="shared" si="0"/>
        <v>283.49512777844643</v>
      </c>
      <c r="I24">
        <f t="shared" si="0"/>
        <v>262.34562808220863</v>
      </c>
      <c r="J24">
        <f t="shared" si="0"/>
        <v>244.27661929513755</v>
      </c>
      <c r="K24">
        <f t="shared" si="0"/>
        <v>229.70796134802956</v>
      </c>
      <c r="L24">
        <f t="shared" si="0"/>
        <v>217.23341790880616</v>
      </c>
      <c r="M24">
        <f t="shared" si="0"/>
        <v>205.52526019082137</v>
      </c>
      <c r="N24">
        <f t="shared" si="0"/>
        <v>195.56802462000081</v>
      </c>
      <c r="O24">
        <f t="shared" si="0"/>
        <v>186.02858151751187</v>
      </c>
      <c r="P24">
        <f t="shared" si="0"/>
        <v>176.75252078634651</v>
      </c>
      <c r="Q24">
        <f t="shared" si="0"/>
        <v>168.21899789930453</v>
      </c>
      <c r="R24">
        <f t="shared" si="0"/>
        <v>158.59162357184442</v>
      </c>
      <c r="S24">
        <f t="shared" si="0"/>
        <v>150.07581888169238</v>
      </c>
      <c r="T24">
        <f t="shared" si="0"/>
        <v>139.60625181110294</v>
      </c>
      <c r="U24">
        <f t="shared" si="0"/>
        <v>134.36787388994838</v>
      </c>
      <c r="V24">
        <f t="shared" si="0"/>
        <v>130.8505255475165</v>
      </c>
      <c r="W24">
        <f t="shared" si="0"/>
        <v>124.02284057943301</v>
      </c>
      <c r="X24">
        <f t="shared" si="0"/>
        <v>116.08082210359807</v>
      </c>
      <c r="Y24">
        <f t="shared" si="0"/>
        <v>112.89587948144775</v>
      </c>
      <c r="Z24">
        <f t="shared" si="0"/>
        <v>109.80843850622995</v>
      </c>
      <c r="AA24">
        <f t="shared" si="0"/>
        <v>99.699046122766745</v>
      </c>
      <c r="AB24">
        <f t="shared" si="0"/>
        <v>96.084778013623577</v>
      </c>
      <c r="AC24">
        <f t="shared" si="0"/>
        <v>91.349859654681993</v>
      </c>
      <c r="AD24">
        <f t="shared" si="0"/>
        <v>80.354730763952332</v>
      </c>
      <c r="AE24">
        <f t="shared" si="0"/>
        <v>78.494767297551334</v>
      </c>
      <c r="AF24">
        <f t="shared" si="0"/>
        <v>77.37195127804263</v>
      </c>
      <c r="AG24">
        <f t="shared" si="0"/>
        <v>72.39919573019823</v>
      </c>
      <c r="AH24">
        <f t="shared" si="0"/>
        <v>76.228808528413794</v>
      </c>
      <c r="AI24">
        <f t="shared" si="0"/>
        <v>71.933854726476383</v>
      </c>
      <c r="AJ24">
        <f t="shared" si="0"/>
        <v>67.323603294995252</v>
      </c>
      <c r="AK24">
        <f t="shared" si="0"/>
        <v>66.078318421629561</v>
      </c>
      <c r="AL24">
        <f t="shared" si="0"/>
        <v>60.310079690362635</v>
      </c>
      <c r="AM24">
        <f t="shared" si="0"/>
        <v>57.604415377622011</v>
      </c>
      <c r="AN24">
        <f t="shared" si="0"/>
        <v>56.817360615431539</v>
      </c>
      <c r="AO24">
        <f t="shared" si="0"/>
        <v>56.495046003677544</v>
      </c>
      <c r="AP24">
        <f t="shared" si="0"/>
        <v>53.237333523408537</v>
      </c>
      <c r="AQ24">
        <f t="shared" si="0"/>
        <v>57.076984016931164</v>
      </c>
    </row>
    <row r="26" spans="1:43" x14ac:dyDescent="0.25">
      <c r="D26">
        <v>453.16658389040009</v>
      </c>
      <c r="E26">
        <v>414.1178393055406</v>
      </c>
      <c r="F26">
        <v>358.072375902148</v>
      </c>
      <c r="G26">
        <v>313.07440139210831</v>
      </c>
      <c r="H26">
        <v>283.49512777844643</v>
      </c>
      <c r="I26">
        <v>262.34562808220863</v>
      </c>
      <c r="J26">
        <v>244.27661929513755</v>
      </c>
      <c r="K26">
        <v>229.70796134802956</v>
      </c>
      <c r="L26">
        <v>217.23341790880616</v>
      </c>
      <c r="M26">
        <v>205.52526019082137</v>
      </c>
      <c r="N26">
        <v>195.56802462000081</v>
      </c>
      <c r="O26">
        <v>186.02858151751187</v>
      </c>
      <c r="P26">
        <v>176.75252078634651</v>
      </c>
      <c r="Q26">
        <v>168.21899789930453</v>
      </c>
      <c r="R26">
        <v>158.59162357184442</v>
      </c>
      <c r="S26">
        <v>150.07581888169238</v>
      </c>
      <c r="T26">
        <v>139.60625181110294</v>
      </c>
      <c r="U26">
        <v>134.36787388994838</v>
      </c>
      <c r="V26">
        <v>130.8505255475165</v>
      </c>
      <c r="W26">
        <v>124.02284057943301</v>
      </c>
      <c r="X26">
        <v>116.08082210359807</v>
      </c>
      <c r="Y26">
        <v>112.89587948144775</v>
      </c>
      <c r="Z26">
        <v>109.80843850622995</v>
      </c>
      <c r="AA26">
        <v>99.699046122766745</v>
      </c>
      <c r="AB26">
        <v>96.084778013623577</v>
      </c>
      <c r="AC26">
        <v>91.349859654681993</v>
      </c>
      <c r="AD26">
        <v>80.354730763952332</v>
      </c>
      <c r="AE26">
        <v>78.494767297551334</v>
      </c>
      <c r="AF26">
        <v>77.37195127804263</v>
      </c>
      <c r="AG26">
        <v>72.39919573019823</v>
      </c>
      <c r="AH26">
        <v>76.228808528413794</v>
      </c>
      <c r="AI26">
        <v>71.933854726476383</v>
      </c>
      <c r="AJ26">
        <v>67.323603294995252</v>
      </c>
      <c r="AK26">
        <v>66.078318421629561</v>
      </c>
      <c r="AL26">
        <v>60.310079690362635</v>
      </c>
      <c r="AM26">
        <v>57.604415377622011</v>
      </c>
      <c r="AN26">
        <v>56.817360615431539</v>
      </c>
      <c r="AO26">
        <v>56.495046003677544</v>
      </c>
      <c r="AP26">
        <v>53.237333523408537</v>
      </c>
      <c r="AQ26">
        <v>57.076984016931164</v>
      </c>
    </row>
    <row r="30" spans="1:43" x14ac:dyDescent="0.25">
      <c r="Q30" t="s">
        <v>16</v>
      </c>
      <c r="R30" t="s">
        <v>5</v>
      </c>
      <c r="S30" t="s">
        <v>13</v>
      </c>
      <c r="U30" t="s">
        <v>17</v>
      </c>
      <c r="V30" t="s">
        <v>14</v>
      </c>
      <c r="X30" t="s">
        <v>18</v>
      </c>
    </row>
    <row r="31" spans="1:43" x14ac:dyDescent="0.25">
      <c r="Q31">
        <v>-4.8099999999999997E-2</v>
      </c>
      <c r="R31">
        <v>563.87620476190466</v>
      </c>
      <c r="S31">
        <v>60.310079690000002</v>
      </c>
      <c r="U31">
        <f>S31/R31</f>
        <v>0.10695624177910786</v>
      </c>
      <c r="V31">
        <f t="shared" ref="V31:V65" si="1">Q31*R31/S31</f>
        <v>-0.44971662429331494</v>
      </c>
      <c r="X31">
        <v>0</v>
      </c>
      <c r="Y31">
        <v>1</v>
      </c>
    </row>
    <row r="32" spans="1:43" x14ac:dyDescent="0.25">
      <c r="Q32">
        <v>9.0200000000000002E-2</v>
      </c>
      <c r="R32">
        <v>563.87620476190466</v>
      </c>
      <c r="S32">
        <v>66.078318420000002</v>
      </c>
      <c r="U32">
        <f t="shared" ref="U32:U65" si="2">S32/R32</f>
        <v>0.11718586076513268</v>
      </c>
      <c r="V32">
        <f t="shared" si="1"/>
        <v>0.76971743357999034</v>
      </c>
      <c r="X32">
        <v>1</v>
      </c>
      <c r="Y32">
        <v>1</v>
      </c>
    </row>
    <row r="33" spans="17:22" x14ac:dyDescent="0.25">
      <c r="Q33">
        <v>0.20100000000000001</v>
      </c>
      <c r="R33">
        <v>563.87620476190466</v>
      </c>
      <c r="S33">
        <v>67.323603289999994</v>
      </c>
      <c r="U33">
        <f t="shared" si="2"/>
        <v>0.11939429740332316</v>
      </c>
      <c r="V33">
        <f t="shared" si="1"/>
        <v>1.6834974900099833</v>
      </c>
    </row>
    <row r="34" spans="17:22" x14ac:dyDescent="0.25">
      <c r="Q34">
        <v>0.22009999999999999</v>
      </c>
      <c r="R34">
        <v>563.87620476190466</v>
      </c>
      <c r="S34">
        <v>71.933854729999993</v>
      </c>
      <c r="U34">
        <f t="shared" si="2"/>
        <v>0.12757029667597675</v>
      </c>
      <c r="V34">
        <f t="shared" si="1"/>
        <v>1.725323258901285</v>
      </c>
    </row>
    <row r="35" spans="17:22" x14ac:dyDescent="0.25">
      <c r="Q35">
        <v>0.24590000000000001</v>
      </c>
      <c r="R35">
        <v>563.87620476190466</v>
      </c>
      <c r="S35">
        <v>76.228808529999995</v>
      </c>
      <c r="U35">
        <f t="shared" si="2"/>
        <v>0.13518713484671235</v>
      </c>
      <c r="V35">
        <f t="shared" si="1"/>
        <v>1.8189600680480735</v>
      </c>
    </row>
    <row r="36" spans="17:22" x14ac:dyDescent="0.25">
      <c r="Q36">
        <v>7.9200000000000007E-2</v>
      </c>
      <c r="R36">
        <v>563.87620476190466</v>
      </c>
      <c r="S36">
        <v>72.399195730000002</v>
      </c>
      <c r="U36">
        <f t="shared" si="2"/>
        <v>0.12839555051018758</v>
      </c>
      <c r="V36">
        <f t="shared" si="1"/>
        <v>0.61684380560925955</v>
      </c>
    </row>
    <row r="37" spans="17:22" x14ac:dyDescent="0.25">
      <c r="Q37">
        <v>6.4299999999999996E-2</v>
      </c>
      <c r="R37">
        <v>563.87620476190466</v>
      </c>
      <c r="S37">
        <v>77.371951280000005</v>
      </c>
      <c r="U37">
        <f t="shared" si="2"/>
        <v>0.13721442867529784</v>
      </c>
      <c r="V37">
        <f t="shared" si="1"/>
        <v>0.46860961067118206</v>
      </c>
    </row>
    <row r="38" spans="17:22" x14ac:dyDescent="0.25">
      <c r="Q38">
        <v>5.0099999999999999E-2</v>
      </c>
      <c r="R38">
        <v>563.87620476190466</v>
      </c>
      <c r="S38">
        <v>78.494767300000007</v>
      </c>
      <c r="U38">
        <f t="shared" si="2"/>
        <v>0.13920567429005845</v>
      </c>
      <c r="V38">
        <f t="shared" si="1"/>
        <v>0.35989912232750093</v>
      </c>
    </row>
    <row r="39" spans="17:22" x14ac:dyDescent="0.25">
      <c r="Q39">
        <v>-2.98E-2</v>
      </c>
      <c r="R39">
        <v>563.87620476190466</v>
      </c>
      <c r="S39">
        <v>80.354730759999995</v>
      </c>
      <c r="U39">
        <f t="shared" si="2"/>
        <v>0.1425042058547755</v>
      </c>
      <c r="V39">
        <f t="shared" si="1"/>
        <v>-0.20911663498808492</v>
      </c>
    </row>
    <row r="40" spans="17:22" x14ac:dyDescent="0.25">
      <c r="Q40">
        <v>0.1986</v>
      </c>
      <c r="R40">
        <v>563.87620476190466</v>
      </c>
      <c r="S40">
        <v>91.349859649999999</v>
      </c>
      <c r="U40">
        <f t="shared" si="2"/>
        <v>0.16200339521078436</v>
      </c>
      <c r="V40">
        <f t="shared" si="1"/>
        <v>1.2259002333969571</v>
      </c>
    </row>
    <row r="41" spans="17:22" x14ac:dyDescent="0.25">
      <c r="Q41">
        <v>0.1462</v>
      </c>
      <c r="R41">
        <v>563.87620476190466</v>
      </c>
      <c r="S41">
        <v>96.084778009999994</v>
      </c>
      <c r="U41">
        <f t="shared" si="2"/>
        <v>0.17040048364972513</v>
      </c>
      <c r="V41">
        <f t="shared" si="1"/>
        <v>0.85797878543894512</v>
      </c>
    </row>
    <row r="42" spans="17:22" x14ac:dyDescent="0.25">
      <c r="Q42">
        <v>0.1108</v>
      </c>
      <c r="R42">
        <v>563.87620476190466</v>
      </c>
      <c r="S42">
        <v>99.699046120000006</v>
      </c>
      <c r="U42">
        <f t="shared" si="2"/>
        <v>0.17681016733468596</v>
      </c>
      <c r="V42">
        <f t="shared" si="1"/>
        <v>0.6266607948527384</v>
      </c>
    </row>
    <row r="43" spans="17:22" x14ac:dyDescent="0.25">
      <c r="Q43">
        <v>0.24340000000000001</v>
      </c>
      <c r="R43">
        <v>563.87620476190466</v>
      </c>
      <c r="S43">
        <v>109.80843849999999</v>
      </c>
      <c r="U43">
        <f t="shared" si="2"/>
        <v>0.19473855710291293</v>
      </c>
      <c r="V43">
        <f t="shared" si="1"/>
        <v>1.2498808845100517</v>
      </c>
    </row>
    <row r="44" spans="17:22" x14ac:dyDescent="0.25">
      <c r="Q44">
        <v>0.1739</v>
      </c>
      <c r="R44">
        <v>563.87620476190466</v>
      </c>
      <c r="S44">
        <v>112.89587950000001</v>
      </c>
      <c r="U44">
        <f t="shared" si="2"/>
        <v>0.2002139450939768</v>
      </c>
      <c r="V44">
        <f t="shared" si="1"/>
        <v>0.86857086762050706</v>
      </c>
    </row>
    <row r="45" spans="17:22" x14ac:dyDescent="0.25">
      <c r="Q45">
        <v>0.1116</v>
      </c>
      <c r="R45">
        <v>563.87620476190466</v>
      </c>
      <c r="S45">
        <v>116.08082210000001</v>
      </c>
      <c r="U45">
        <f t="shared" si="2"/>
        <v>0.20586224621593111</v>
      </c>
      <c r="V45">
        <f t="shared" si="1"/>
        <v>0.54211008599868071</v>
      </c>
    </row>
    <row r="46" spans="17:22" x14ac:dyDescent="0.25">
      <c r="Q46">
        <v>0.1535</v>
      </c>
      <c r="R46">
        <v>563.87620476190466</v>
      </c>
      <c r="S46">
        <v>124.02284059999999</v>
      </c>
      <c r="U46">
        <f t="shared" si="2"/>
        <v>0.21994693082033553</v>
      </c>
      <c r="V46">
        <f t="shared" si="1"/>
        <v>0.6978956215824037</v>
      </c>
    </row>
    <row r="47" spans="17:22" x14ac:dyDescent="0.25">
      <c r="Q47">
        <v>0.17269999999999999</v>
      </c>
      <c r="R47">
        <v>563.87620476190466</v>
      </c>
      <c r="S47">
        <v>130.8505255</v>
      </c>
      <c r="U47">
        <f t="shared" si="2"/>
        <v>0.23205541286362902</v>
      </c>
      <c r="V47">
        <f t="shared" si="1"/>
        <v>0.74421879614370312</v>
      </c>
    </row>
    <row r="48" spans="17:22" x14ac:dyDescent="0.25">
      <c r="Q48">
        <v>0.1767</v>
      </c>
      <c r="R48">
        <v>563.87620476190466</v>
      </c>
      <c r="S48">
        <v>134.36787390000001</v>
      </c>
      <c r="U48">
        <f t="shared" si="2"/>
        <v>0.23829321536406473</v>
      </c>
      <c r="V48">
        <f t="shared" si="1"/>
        <v>0.74152341991792536</v>
      </c>
    </row>
    <row r="49" spans="17:22" x14ac:dyDescent="0.25">
      <c r="Q49">
        <v>0.1573</v>
      </c>
      <c r="R49">
        <v>563.87620476190466</v>
      </c>
      <c r="S49">
        <v>139.6062518</v>
      </c>
      <c r="U49">
        <f t="shared" si="2"/>
        <v>0.24758315853911303</v>
      </c>
      <c r="V49">
        <f t="shared" si="1"/>
        <v>0.63534208436536221</v>
      </c>
    </row>
    <row r="50" spans="17:22" x14ac:dyDescent="0.25">
      <c r="Q50">
        <v>0.2064</v>
      </c>
      <c r="R50">
        <v>563.87620476190466</v>
      </c>
      <c r="S50">
        <v>150.0758189</v>
      </c>
      <c r="U50">
        <f t="shared" si="2"/>
        <v>0.26615029616894215</v>
      </c>
      <c r="V50">
        <f t="shared" si="1"/>
        <v>0.77550167319364949</v>
      </c>
    </row>
    <row r="51" spans="17:22" x14ac:dyDescent="0.25">
      <c r="Q51">
        <v>0.2336</v>
      </c>
      <c r="R51">
        <v>563.87620476190466</v>
      </c>
      <c r="S51">
        <v>158.59162359999999</v>
      </c>
      <c r="U51">
        <f t="shared" si="2"/>
        <v>0.28125255554446549</v>
      </c>
      <c r="V51">
        <f t="shared" si="1"/>
        <v>0.83057023090077586</v>
      </c>
    </row>
    <row r="52" spans="17:22" x14ac:dyDescent="0.25">
      <c r="Q52">
        <v>0.2636</v>
      </c>
      <c r="R52">
        <v>563.87620476190466</v>
      </c>
      <c r="S52">
        <v>168.21899790000001</v>
      </c>
      <c r="U52">
        <f t="shared" si="2"/>
        <v>0.29832611569596212</v>
      </c>
      <c r="V52">
        <f t="shared" si="1"/>
        <v>0.88359679602655661</v>
      </c>
    </row>
    <row r="53" spans="17:22" x14ac:dyDescent="0.25">
      <c r="Q53">
        <v>0.26960000000000001</v>
      </c>
      <c r="R53">
        <v>563.87620476190466</v>
      </c>
      <c r="S53">
        <v>176.75252080000001</v>
      </c>
      <c r="U53">
        <f t="shared" si="2"/>
        <v>0.31345979721671946</v>
      </c>
      <c r="V53">
        <f t="shared" si="1"/>
        <v>0.86007839727403468</v>
      </c>
    </row>
    <row r="54" spans="17:22" x14ac:dyDescent="0.25">
      <c r="Q54">
        <v>0.28129999999999999</v>
      </c>
      <c r="R54">
        <v>563.87620476190466</v>
      </c>
      <c r="S54">
        <v>186.0285815</v>
      </c>
      <c r="U54">
        <f t="shared" si="2"/>
        <v>0.32991032416157745</v>
      </c>
      <c r="V54">
        <f t="shared" si="1"/>
        <v>0.85265594738475059</v>
      </c>
    </row>
    <row r="55" spans="17:22" x14ac:dyDescent="0.25">
      <c r="Q55">
        <v>0.28499999999999998</v>
      </c>
      <c r="R55">
        <v>563.87620476190466</v>
      </c>
      <c r="S55">
        <v>195.5680246</v>
      </c>
      <c r="U55">
        <f t="shared" si="2"/>
        <v>0.34682794370189485</v>
      </c>
      <c r="V55">
        <f t="shared" si="1"/>
        <v>0.82173309612262047</v>
      </c>
    </row>
    <row r="56" spans="17:22" x14ac:dyDescent="0.25">
      <c r="Q56">
        <v>0.28449999999999998</v>
      </c>
      <c r="R56">
        <v>563.87620476190466</v>
      </c>
      <c r="S56">
        <v>205.52526019999999</v>
      </c>
      <c r="U56">
        <f t="shared" si="2"/>
        <v>0.36448649271657513</v>
      </c>
      <c r="V56">
        <f t="shared" si="1"/>
        <v>0.78055018686584732</v>
      </c>
    </row>
    <row r="57" spans="17:22" x14ac:dyDescent="0.25">
      <c r="Q57">
        <v>0.28199999999999997</v>
      </c>
      <c r="R57">
        <v>563.87620476190466</v>
      </c>
      <c r="S57">
        <v>217.23341790000001</v>
      </c>
      <c r="U57">
        <f t="shared" si="2"/>
        <v>0.38525019510572589</v>
      </c>
      <c r="V57">
        <f t="shared" si="1"/>
        <v>0.73199184213939072</v>
      </c>
    </row>
    <row r="58" spans="17:22" x14ac:dyDescent="0.25">
      <c r="Q58">
        <v>0.28199999999999997</v>
      </c>
      <c r="R58">
        <v>563.87620476190466</v>
      </c>
      <c r="S58">
        <v>229.70796129999999</v>
      </c>
      <c r="U58">
        <f t="shared" si="2"/>
        <v>0.40737303571267669</v>
      </c>
      <c r="V58">
        <f t="shared" si="1"/>
        <v>0.69224022033430976</v>
      </c>
    </row>
    <row r="59" spans="17:22" x14ac:dyDescent="0.25">
      <c r="Q59">
        <v>0.28360000000000002</v>
      </c>
      <c r="R59">
        <v>563.87620476190466</v>
      </c>
      <c r="S59">
        <v>244.27661929999999</v>
      </c>
      <c r="U59">
        <f t="shared" si="2"/>
        <v>0.43320966062603261</v>
      </c>
      <c r="V59">
        <f t="shared" si="1"/>
        <v>0.65464837416175981</v>
      </c>
    </row>
    <row r="60" spans="17:22" x14ac:dyDescent="0.25">
      <c r="Q60">
        <v>0.30409999999999998</v>
      </c>
      <c r="R60">
        <v>563.87620476190466</v>
      </c>
      <c r="S60">
        <v>262.3456281</v>
      </c>
      <c r="U60">
        <f t="shared" si="2"/>
        <v>0.46525394383466634</v>
      </c>
      <c r="V60">
        <f t="shared" si="1"/>
        <v>0.65362154158990993</v>
      </c>
    </row>
    <row r="61" spans="17:22" x14ac:dyDescent="0.25">
      <c r="Q61">
        <v>0.31950000000000001</v>
      </c>
      <c r="R61">
        <v>563.87620476190466</v>
      </c>
      <c r="S61">
        <v>283.49512779999998</v>
      </c>
      <c r="U61">
        <f t="shared" si="2"/>
        <v>0.50276128945661946</v>
      </c>
      <c r="V61">
        <f t="shared" si="1"/>
        <v>0.63549045382016811</v>
      </c>
    </row>
    <row r="62" spans="17:22" x14ac:dyDescent="0.25">
      <c r="Q62">
        <v>0.38040000000000002</v>
      </c>
      <c r="R62">
        <v>563.87620476190466</v>
      </c>
      <c r="S62">
        <v>313.0744014</v>
      </c>
      <c r="U62">
        <f t="shared" si="2"/>
        <v>0.55521832408621485</v>
      </c>
      <c r="V62">
        <f t="shared" si="1"/>
        <v>0.6851358888885144</v>
      </c>
    </row>
    <row r="63" spans="17:22" x14ac:dyDescent="0.25">
      <c r="Q63">
        <v>0.42209999999999998</v>
      </c>
      <c r="R63">
        <v>563.87620476190466</v>
      </c>
      <c r="S63">
        <v>358.0723759</v>
      </c>
      <c r="U63">
        <f t="shared" si="2"/>
        <v>0.63501948278025877</v>
      </c>
      <c r="V63">
        <f t="shared" si="1"/>
        <v>0.66470401530351597</v>
      </c>
    </row>
    <row r="64" spans="17:22" x14ac:dyDescent="0.25">
      <c r="Q64">
        <v>0.29139999999999999</v>
      </c>
      <c r="R64">
        <v>563.87620476190466</v>
      </c>
      <c r="S64">
        <v>414.11783930000001</v>
      </c>
      <c r="U64">
        <f t="shared" si="2"/>
        <v>0.7344126881091928</v>
      </c>
      <c r="V64">
        <f t="shared" si="1"/>
        <v>0.3967796372775555</v>
      </c>
    </row>
    <row r="65" spans="17:22" x14ac:dyDescent="0.25">
      <c r="Q65">
        <v>0.54690000000000005</v>
      </c>
      <c r="R65">
        <v>563.87620476190466</v>
      </c>
      <c r="S65">
        <v>453.16658389999998</v>
      </c>
      <c r="U65">
        <f t="shared" si="2"/>
        <v>0.80366325103459268</v>
      </c>
      <c r="V65">
        <f t="shared" si="1"/>
        <v>0.68050890630615557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55" zoomScaleNormal="55" workbookViewId="0">
      <selection activeCell="B36" sqref="B36"/>
    </sheetView>
  </sheetViews>
  <sheetFormatPr defaultRowHeight="15" x14ac:dyDescent="0.25"/>
  <sheetData>
    <row r="1" spans="1:17" x14ac:dyDescent="0.25">
      <c r="A1" t="s">
        <v>6</v>
      </c>
      <c r="B1" t="s">
        <v>10</v>
      </c>
      <c r="C1" s="1" t="s">
        <v>24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</row>
    <row r="2" spans="1:17" x14ac:dyDescent="0.25">
      <c r="A2">
        <v>4</v>
      </c>
      <c r="B2">
        <v>601.80718400000001</v>
      </c>
      <c r="C2">
        <v>4</v>
      </c>
      <c r="D2">
        <v>196.94470369999999</v>
      </c>
      <c r="E2">
        <v>223.9145824</v>
      </c>
      <c r="F2">
        <v>252.0236051</v>
      </c>
      <c r="G2">
        <v>272.55331690000003</v>
      </c>
      <c r="H2">
        <v>292.839539</v>
      </c>
      <c r="I2">
        <v>311.05352390000002</v>
      </c>
      <c r="J2">
        <v>330.75392870000002</v>
      </c>
      <c r="K2">
        <v>349.87888320000002</v>
      </c>
      <c r="L2">
        <v>370.13821719999999</v>
      </c>
      <c r="M2">
        <v>387.58173470000003</v>
      </c>
      <c r="N2">
        <v>407.21099090000001</v>
      </c>
      <c r="O2">
        <v>429.2198113</v>
      </c>
      <c r="P2">
        <v>456.55104929999999</v>
      </c>
      <c r="Q2">
        <v>486.87427719999999</v>
      </c>
    </row>
    <row r="3" spans="1:17" x14ac:dyDescent="0.25">
      <c r="A3">
        <v>6</v>
      </c>
      <c r="B3">
        <v>547.68123300000002</v>
      </c>
      <c r="C3">
        <v>6</v>
      </c>
      <c r="D3">
        <v>179.09247400000001</v>
      </c>
      <c r="E3">
        <v>209.04919190000001</v>
      </c>
      <c r="F3">
        <v>233.7232319</v>
      </c>
      <c r="G3">
        <v>254.72175970000001</v>
      </c>
      <c r="H3">
        <v>274.87667240000002</v>
      </c>
      <c r="I3">
        <v>293.28854539999998</v>
      </c>
      <c r="J3">
        <v>309.83661760000001</v>
      </c>
      <c r="K3">
        <v>329.93526429999997</v>
      </c>
      <c r="L3">
        <v>353.090935</v>
      </c>
      <c r="M3">
        <v>371.06855919999998</v>
      </c>
      <c r="N3">
        <v>388.76805189999999</v>
      </c>
      <c r="O3">
        <v>413.66965529999999</v>
      </c>
      <c r="P3">
        <v>439.34665510000002</v>
      </c>
      <c r="Q3">
        <v>464.04392810000002</v>
      </c>
    </row>
    <row r="4" spans="1:17" x14ac:dyDescent="0.25">
      <c r="A4">
        <v>7</v>
      </c>
      <c r="B4">
        <v>562.35945700000002</v>
      </c>
      <c r="C4">
        <v>7</v>
      </c>
      <c r="D4">
        <v>186.11523339999999</v>
      </c>
      <c r="E4">
        <v>211.39492569999999</v>
      </c>
      <c r="F4">
        <v>234.03574990000001</v>
      </c>
      <c r="G4">
        <v>255.7198315</v>
      </c>
      <c r="H4">
        <v>273.52086480000003</v>
      </c>
      <c r="I4">
        <v>290.1803688</v>
      </c>
      <c r="J4">
        <v>305.3764913</v>
      </c>
      <c r="K4">
        <v>321.88398030000002</v>
      </c>
      <c r="L4">
        <v>340.89795509999999</v>
      </c>
      <c r="M4">
        <v>359.32352559999998</v>
      </c>
      <c r="N4">
        <v>376.6836854</v>
      </c>
      <c r="O4">
        <v>395.48672540000001</v>
      </c>
      <c r="P4">
        <v>422.17878860000002</v>
      </c>
      <c r="Q4">
        <v>454.14604680000002</v>
      </c>
    </row>
    <row r="5" spans="1:17" x14ac:dyDescent="0.25">
      <c r="A5">
        <v>10</v>
      </c>
      <c r="B5">
        <v>545.84645499999999</v>
      </c>
      <c r="C5">
        <v>10</v>
      </c>
      <c r="D5">
        <v>168.90040210000001</v>
      </c>
      <c r="E5">
        <v>194.81609610000001</v>
      </c>
      <c r="F5">
        <v>222.11107319999999</v>
      </c>
      <c r="G5">
        <v>245.48359790000001</v>
      </c>
      <c r="H5">
        <v>267.61371750000001</v>
      </c>
      <c r="I5">
        <v>288.997636</v>
      </c>
      <c r="J5">
        <v>307.7461826</v>
      </c>
      <c r="K5">
        <v>324.28952470000002</v>
      </c>
      <c r="L5">
        <v>345.52830340000003</v>
      </c>
      <c r="M5">
        <v>363.8326874</v>
      </c>
      <c r="N5">
        <v>378.3429299</v>
      </c>
      <c r="O5">
        <v>394.55532440000002</v>
      </c>
      <c r="P5">
        <v>416.76969389999999</v>
      </c>
      <c r="Q5">
        <v>441.55228629999999</v>
      </c>
    </row>
    <row r="6" spans="1:17" x14ac:dyDescent="0.25">
      <c r="A6">
        <v>11</v>
      </c>
      <c r="B6">
        <v>534.83778700000005</v>
      </c>
      <c r="C6">
        <v>11</v>
      </c>
      <c r="D6">
        <v>182.68292260000001</v>
      </c>
      <c r="E6">
        <v>207.81636610000001</v>
      </c>
      <c r="F6">
        <v>231.393541</v>
      </c>
      <c r="G6">
        <v>252.3334141</v>
      </c>
      <c r="H6">
        <v>271.89391339999997</v>
      </c>
      <c r="I6">
        <v>288.14470949999998</v>
      </c>
      <c r="J6">
        <v>303.2438722</v>
      </c>
      <c r="K6">
        <v>320.44430039999997</v>
      </c>
      <c r="L6">
        <v>338.97060499999998</v>
      </c>
      <c r="M6">
        <v>353.88507440000001</v>
      </c>
      <c r="N6">
        <v>368.52259759999998</v>
      </c>
      <c r="O6">
        <v>389.95269639999998</v>
      </c>
      <c r="P6">
        <v>412.08432870000001</v>
      </c>
      <c r="Q6">
        <v>439.9539461</v>
      </c>
    </row>
    <row r="7" spans="1:17" x14ac:dyDescent="0.25">
      <c r="A7">
        <v>14</v>
      </c>
      <c r="B7">
        <v>568.78117999999995</v>
      </c>
      <c r="C7">
        <v>14</v>
      </c>
      <c r="D7">
        <v>199.09418199999999</v>
      </c>
      <c r="E7">
        <v>224.1678761</v>
      </c>
      <c r="F7">
        <v>247.99955589999999</v>
      </c>
      <c r="G7">
        <v>266.61596029999998</v>
      </c>
      <c r="H7">
        <v>286.96791730000001</v>
      </c>
      <c r="I7">
        <v>304.65735289999998</v>
      </c>
      <c r="J7">
        <v>323.05280820000002</v>
      </c>
      <c r="K7">
        <v>341.78208469999998</v>
      </c>
      <c r="L7">
        <v>362.57062960000002</v>
      </c>
      <c r="M7">
        <v>382.49922279999998</v>
      </c>
      <c r="N7">
        <v>399.29256850000002</v>
      </c>
      <c r="O7">
        <v>418.02130260000001</v>
      </c>
      <c r="P7">
        <v>438.454027</v>
      </c>
      <c r="Q7">
        <v>465.01072149999999</v>
      </c>
    </row>
    <row r="8" spans="1:17" x14ac:dyDescent="0.25">
      <c r="A8">
        <v>15</v>
      </c>
      <c r="B8">
        <v>595.38546099999996</v>
      </c>
      <c r="C8">
        <v>15</v>
      </c>
      <c r="D8">
        <v>201.1588539</v>
      </c>
      <c r="E8">
        <v>234.15986849999999</v>
      </c>
      <c r="F8">
        <v>262.29540650000001</v>
      </c>
      <c r="G8">
        <v>288.50625129999997</v>
      </c>
      <c r="H8">
        <v>305.28300890000003</v>
      </c>
      <c r="I8">
        <v>322.62351640000003</v>
      </c>
      <c r="J8">
        <v>340.7909373</v>
      </c>
      <c r="K8">
        <v>358.62181479999998</v>
      </c>
      <c r="L8">
        <v>379.11567339999999</v>
      </c>
      <c r="M8">
        <v>400.43438639999999</v>
      </c>
      <c r="N8">
        <v>416.78044080000001</v>
      </c>
      <c r="O8">
        <v>436.63987059999999</v>
      </c>
      <c r="P8">
        <v>462.48407909999997</v>
      </c>
      <c r="Q8">
        <v>493.8453705</v>
      </c>
    </row>
    <row r="9" spans="1:17" x14ac:dyDescent="0.25">
      <c r="A9">
        <v>16</v>
      </c>
      <c r="B9">
        <v>578.87245900000005</v>
      </c>
      <c r="C9">
        <v>16</v>
      </c>
      <c r="D9">
        <v>209.78028810000001</v>
      </c>
      <c r="E9">
        <v>233.65733119999999</v>
      </c>
      <c r="F9">
        <v>255.62931639999999</v>
      </c>
      <c r="G9">
        <v>274.55506400000002</v>
      </c>
      <c r="H9">
        <v>292.33957650000002</v>
      </c>
      <c r="I9">
        <v>307.60086810000001</v>
      </c>
      <c r="J9">
        <v>321.01129939999998</v>
      </c>
      <c r="K9">
        <v>336.00664360000002</v>
      </c>
      <c r="L9">
        <v>353.64061650000002</v>
      </c>
      <c r="M9">
        <v>372.16908330000001</v>
      </c>
      <c r="N9">
        <v>387.76044250000001</v>
      </c>
      <c r="O9">
        <v>403.2919483</v>
      </c>
      <c r="P9">
        <v>423.42703369999998</v>
      </c>
      <c r="Q9">
        <v>447.40396420000002</v>
      </c>
    </row>
    <row r="10" spans="1:17" x14ac:dyDescent="0.25">
      <c r="A10">
        <v>17</v>
      </c>
      <c r="B10">
        <v>597.22023899999999</v>
      </c>
      <c r="C10">
        <v>17</v>
      </c>
      <c r="D10">
        <v>198.39384380000001</v>
      </c>
      <c r="E10">
        <v>225.2674317</v>
      </c>
      <c r="F10">
        <v>251.7422358</v>
      </c>
      <c r="G10">
        <v>274.82453939999999</v>
      </c>
      <c r="H10">
        <v>297.94391530000001</v>
      </c>
      <c r="I10">
        <v>314.58409829999999</v>
      </c>
      <c r="J10">
        <v>330.54050180000002</v>
      </c>
      <c r="K10">
        <v>350.0908392</v>
      </c>
      <c r="L10">
        <v>374.34015979999998</v>
      </c>
      <c r="M10">
        <v>395.79575640000002</v>
      </c>
      <c r="N10">
        <v>419.03374380000002</v>
      </c>
      <c r="O10">
        <v>441.797956</v>
      </c>
      <c r="P10">
        <v>464.59389149999998</v>
      </c>
      <c r="Q10">
        <v>495.41768939999997</v>
      </c>
    </row>
    <row r="11" spans="1:17" x14ac:dyDescent="0.25">
      <c r="A11">
        <v>1</v>
      </c>
      <c r="B11">
        <v>464.19883400000003</v>
      </c>
      <c r="C11">
        <v>1</v>
      </c>
      <c r="D11">
        <v>148.39575669999999</v>
      </c>
      <c r="E11">
        <v>165.91133289999999</v>
      </c>
      <c r="F11">
        <v>182.31331940000001</v>
      </c>
      <c r="G11">
        <v>199.53938579999999</v>
      </c>
      <c r="H11">
        <v>218.60500970000001</v>
      </c>
      <c r="I11">
        <v>233.4865748</v>
      </c>
      <c r="J11">
        <v>249.279607</v>
      </c>
      <c r="K11">
        <v>261.5673453</v>
      </c>
      <c r="L11">
        <v>276.27161050000001</v>
      </c>
      <c r="M11">
        <v>288.98447979999997</v>
      </c>
      <c r="N11">
        <v>304.17625229999999</v>
      </c>
      <c r="O11">
        <v>318.45514170000001</v>
      </c>
      <c r="P11">
        <v>336.86010240000002</v>
      </c>
      <c r="Q11">
        <v>358.7496324</v>
      </c>
    </row>
    <row r="12" spans="1:17" x14ac:dyDescent="0.25">
      <c r="A12">
        <v>8</v>
      </c>
      <c r="B12">
        <v>484.38139200000001</v>
      </c>
      <c r="C12">
        <v>8</v>
      </c>
      <c r="D12">
        <v>149.61465920000001</v>
      </c>
      <c r="E12">
        <v>167.97949610000001</v>
      </c>
      <c r="F12">
        <v>188.5288482</v>
      </c>
      <c r="G12">
        <v>207.55522579999999</v>
      </c>
      <c r="H12">
        <v>232.57707740000001</v>
      </c>
      <c r="I12">
        <v>248.73570219999999</v>
      </c>
      <c r="J12">
        <v>267.43105430000003</v>
      </c>
      <c r="K12">
        <v>281.19034470000003</v>
      </c>
      <c r="L12">
        <v>296.14645660000002</v>
      </c>
      <c r="M12">
        <v>309.9354338</v>
      </c>
      <c r="N12">
        <v>325.44276009999999</v>
      </c>
      <c r="O12">
        <v>341.69967700000001</v>
      </c>
      <c r="P12">
        <v>359.71320059999999</v>
      </c>
      <c r="Q12">
        <v>380.00273099999998</v>
      </c>
    </row>
    <row r="13" spans="1:17" x14ac:dyDescent="0.25">
      <c r="A13">
        <v>11</v>
      </c>
      <c r="B13">
        <v>477.04228000000001</v>
      </c>
      <c r="C13">
        <v>11</v>
      </c>
      <c r="D13">
        <v>147.4899781</v>
      </c>
      <c r="E13">
        <v>168.96956599999999</v>
      </c>
      <c r="F13">
        <v>189.76657979999999</v>
      </c>
      <c r="G13">
        <v>210.17846979999999</v>
      </c>
      <c r="H13">
        <v>234.3852268</v>
      </c>
      <c r="I13">
        <v>249.43431799999999</v>
      </c>
      <c r="J13">
        <v>264.70580460000002</v>
      </c>
      <c r="K13">
        <v>280.82756810000001</v>
      </c>
      <c r="L13">
        <v>299.27268099999998</v>
      </c>
      <c r="M13">
        <v>312.28931990000001</v>
      </c>
      <c r="N13">
        <v>326.23208110000002</v>
      </c>
      <c r="O13">
        <v>343.06372620000002</v>
      </c>
      <c r="P13">
        <v>364.63445339999998</v>
      </c>
      <c r="Q13">
        <v>385.84294999999997</v>
      </c>
    </row>
    <row r="14" spans="1:17" x14ac:dyDescent="0.25">
      <c r="A14">
        <v>12</v>
      </c>
      <c r="B14">
        <v>494.47267099999999</v>
      </c>
      <c r="C14">
        <v>12</v>
      </c>
      <c r="D14">
        <v>151.04196580000001</v>
      </c>
      <c r="E14">
        <v>170.2830481</v>
      </c>
      <c r="F14">
        <v>190.79499129999999</v>
      </c>
      <c r="G14">
        <v>213.58611110000001</v>
      </c>
      <c r="H14">
        <v>234.3220378</v>
      </c>
      <c r="I14">
        <v>251.384165</v>
      </c>
      <c r="J14">
        <v>267.31938109999999</v>
      </c>
      <c r="K14">
        <v>283.97325260000002</v>
      </c>
      <c r="L14">
        <v>303.02172489999998</v>
      </c>
      <c r="M14">
        <v>321.95110460000001</v>
      </c>
      <c r="N14">
        <v>335.20028409999998</v>
      </c>
      <c r="O14">
        <v>349.94875680000001</v>
      </c>
      <c r="P14">
        <v>367.21334100000001</v>
      </c>
      <c r="Q14">
        <v>390.74089650000002</v>
      </c>
    </row>
    <row r="15" spans="1:17" x14ac:dyDescent="0.25">
      <c r="A15">
        <v>14</v>
      </c>
      <c r="B15">
        <v>453.19016599999998</v>
      </c>
      <c r="C15">
        <v>14</v>
      </c>
      <c r="D15">
        <v>140.08792969999999</v>
      </c>
      <c r="E15">
        <v>159.7071578</v>
      </c>
      <c r="F15">
        <v>182.15738400000001</v>
      </c>
      <c r="G15">
        <v>204.1343875</v>
      </c>
      <c r="H15">
        <v>224.39005510000001</v>
      </c>
      <c r="I15">
        <v>242.16802060000001</v>
      </c>
      <c r="J15">
        <v>260.85915169999998</v>
      </c>
      <c r="K15">
        <v>276.40932370000002</v>
      </c>
      <c r="L15">
        <v>293.4262129</v>
      </c>
      <c r="M15">
        <v>309.93361759999999</v>
      </c>
      <c r="N15">
        <v>328.27441520000002</v>
      </c>
      <c r="O15">
        <v>344.3778782</v>
      </c>
      <c r="P15">
        <v>363.0346093</v>
      </c>
      <c r="Q15">
        <v>378.03409790000001</v>
      </c>
    </row>
    <row r="16" spans="1:17" x14ac:dyDescent="0.25">
      <c r="A16">
        <v>15</v>
      </c>
      <c r="B16">
        <v>506.39872800000001</v>
      </c>
      <c r="C16">
        <v>15</v>
      </c>
      <c r="D16">
        <v>169.82892219999999</v>
      </c>
      <c r="E16">
        <v>188.4704571</v>
      </c>
      <c r="F16">
        <v>212.69337640000001</v>
      </c>
      <c r="G16">
        <v>234.60032709999999</v>
      </c>
      <c r="H16">
        <v>261.25181049999998</v>
      </c>
      <c r="I16">
        <v>280.35989380000001</v>
      </c>
      <c r="J16">
        <v>300.38149989999999</v>
      </c>
      <c r="K16">
        <v>317.68114459999998</v>
      </c>
      <c r="L16">
        <v>333.48382429999998</v>
      </c>
      <c r="M16">
        <v>348.84617279999998</v>
      </c>
      <c r="N16">
        <v>366.74422520000002</v>
      </c>
      <c r="O16">
        <v>383.14104800000001</v>
      </c>
      <c r="P16">
        <v>401.92732369999999</v>
      </c>
      <c r="Q16">
        <v>420.33704779999999</v>
      </c>
    </row>
    <row r="17" spans="1:17" x14ac:dyDescent="0.25">
      <c r="A17">
        <v>16</v>
      </c>
      <c r="B17">
        <v>514.65522899999996</v>
      </c>
      <c r="C17">
        <v>16</v>
      </c>
      <c r="D17">
        <v>161.56177740000001</v>
      </c>
      <c r="E17">
        <v>185.3050537</v>
      </c>
      <c r="F17">
        <v>207.33859630000001</v>
      </c>
      <c r="G17">
        <v>228.8828297</v>
      </c>
      <c r="H17">
        <v>250.8061003</v>
      </c>
      <c r="I17">
        <v>270.12584870000001</v>
      </c>
      <c r="J17">
        <v>289.57907039999998</v>
      </c>
      <c r="K17">
        <v>307.50075129999999</v>
      </c>
      <c r="L17">
        <v>326.38486260000002</v>
      </c>
      <c r="M17">
        <v>342.74635619999998</v>
      </c>
      <c r="N17">
        <v>359.33858830000003</v>
      </c>
      <c r="O17">
        <v>377.29584899999998</v>
      </c>
      <c r="P17">
        <v>398.50046850000001</v>
      </c>
      <c r="Q17">
        <v>422.08481380000001</v>
      </c>
    </row>
    <row r="19" spans="1:17" x14ac:dyDescent="0.25">
      <c r="B19">
        <f>AVERAGE(B2:B17)</f>
        <v>532.94567218750001</v>
      </c>
      <c r="D19">
        <f>AVERAGE(D2:D17)</f>
        <v>174.38649329375002</v>
      </c>
      <c r="E19">
        <f t="shared" ref="E19:Q21" si="0">AVERAGE(E2:E17)</f>
        <v>198.17936133750001</v>
      </c>
      <c r="F19">
        <f t="shared" si="0"/>
        <v>221.53417569374997</v>
      </c>
      <c r="G19">
        <f t="shared" si="0"/>
        <v>242.73690449374999</v>
      </c>
      <c r="H19">
        <f t="shared" si="0"/>
        <v>263.72602766875002</v>
      </c>
      <c r="I19">
        <f t="shared" si="0"/>
        <v>281.05157140000006</v>
      </c>
      <c r="J19">
        <f t="shared" si="0"/>
        <v>298.24426300625004</v>
      </c>
      <c r="K19">
        <f t="shared" si="0"/>
        <v>315.13019159375</v>
      </c>
      <c r="L19">
        <f t="shared" si="0"/>
        <v>334.14377923749998</v>
      </c>
      <c r="M19">
        <f t="shared" si="0"/>
        <v>351.32978218124998</v>
      </c>
      <c r="N19">
        <f t="shared" si="0"/>
        <v>367.98775360000008</v>
      </c>
      <c r="O19">
        <f t="shared" si="0"/>
        <v>386.28858545000003</v>
      </c>
      <c r="P19">
        <f t="shared" si="0"/>
        <v>407.98581536249998</v>
      </c>
      <c r="Q19">
        <f t="shared" si="0"/>
        <v>432.75252496875004</v>
      </c>
    </row>
    <row r="21" spans="1:17" x14ac:dyDescent="0.25">
      <c r="D21">
        <f>AVERAGE(D4:D19)</f>
        <v>172.56888055291665</v>
      </c>
      <c r="E21">
        <f t="shared" si="0"/>
        <v>195.73902456249999</v>
      </c>
      <c r="F21">
        <f t="shared" si="0"/>
        <v>218.68894331958333</v>
      </c>
      <c r="G21">
        <f t="shared" si="0"/>
        <v>239.95015331958334</v>
      </c>
      <c r="H21">
        <f t="shared" si="0"/>
        <v>261.04175059791669</v>
      </c>
      <c r="I21">
        <f t="shared" si="0"/>
        <v>278.23564296666672</v>
      </c>
      <c r="J21">
        <f t="shared" si="0"/>
        <v>295.30412832041668</v>
      </c>
      <c r="K21">
        <f t="shared" si="0"/>
        <v>311.82660730624997</v>
      </c>
      <c r="L21">
        <f t="shared" si="0"/>
        <v>330.48100632250004</v>
      </c>
      <c r="M21">
        <f t="shared" si="0"/>
        <v>347.59706687875001</v>
      </c>
      <c r="N21">
        <f t="shared" si="0"/>
        <v>363.98751789333335</v>
      </c>
      <c r="O21">
        <f t="shared" si="0"/>
        <v>381.60109907000003</v>
      </c>
      <c r="P21">
        <f t="shared" si="0"/>
        <v>402.65741045083337</v>
      </c>
      <c r="Q21">
        <f t="shared" si="0"/>
        <v>427.05831461125007</v>
      </c>
    </row>
    <row r="23" spans="1:17" x14ac:dyDescent="0.25">
      <c r="L23" t="s">
        <v>16</v>
      </c>
      <c r="M23" t="s">
        <v>5</v>
      </c>
      <c r="N23" t="s">
        <v>13</v>
      </c>
      <c r="P23" t="s">
        <v>17</v>
      </c>
      <c r="Q23" t="s">
        <v>14</v>
      </c>
    </row>
    <row r="24" spans="1:17" x14ac:dyDescent="0.25">
      <c r="L24">
        <v>0.44159999999999999</v>
      </c>
      <c r="M24">
        <f>$B$19</f>
        <v>532.94567218750001</v>
      </c>
      <c r="N24">
        <v>172.56888055291665</v>
      </c>
      <c r="P24">
        <f>N24/M24</f>
        <v>0.32380201127180513</v>
      </c>
      <c r="Q24">
        <f>L24*M24/N24</f>
        <v>1.3637963466178507</v>
      </c>
    </row>
    <row r="25" spans="1:17" x14ac:dyDescent="0.25">
      <c r="L25">
        <v>0.51490000000000002</v>
      </c>
      <c r="M25">
        <f t="shared" ref="M25:M37" si="1">$B$19</f>
        <v>532.94567218750001</v>
      </c>
      <c r="N25">
        <v>195.73902456249999</v>
      </c>
      <c r="P25">
        <f t="shared" ref="P25:P37" si="2">N25/M25</f>
        <v>0.36727763218168219</v>
      </c>
      <c r="Q25">
        <f t="shared" ref="Q25:Q37" si="3">L25*M25/N25</f>
        <v>1.4019367227495443</v>
      </c>
    </row>
    <row r="26" spans="1:17" x14ac:dyDescent="0.25">
      <c r="L26">
        <v>0.56330000000000002</v>
      </c>
      <c r="M26">
        <f t="shared" si="1"/>
        <v>532.94567218750001</v>
      </c>
      <c r="N26">
        <v>218.68894331958333</v>
      </c>
      <c r="P26">
        <f t="shared" si="2"/>
        <v>0.41034003038614519</v>
      </c>
      <c r="Q26">
        <f t="shared" si="3"/>
        <v>1.3727639476702134</v>
      </c>
    </row>
    <row r="27" spans="1:17" x14ac:dyDescent="0.25">
      <c r="L27">
        <v>0.57720000000000005</v>
      </c>
      <c r="M27">
        <f t="shared" si="1"/>
        <v>532.94567218750001</v>
      </c>
      <c r="N27">
        <v>239.95015331958334</v>
      </c>
      <c r="P27">
        <f t="shared" si="2"/>
        <v>0.45023379650442963</v>
      </c>
      <c r="Q27">
        <f t="shared" si="3"/>
        <v>1.2820006060880444</v>
      </c>
    </row>
    <row r="28" spans="1:17" x14ac:dyDescent="0.25">
      <c r="L28">
        <v>0.55579999999999996</v>
      </c>
      <c r="M28">
        <f t="shared" si="1"/>
        <v>532.94567218750001</v>
      </c>
      <c r="N28">
        <v>261.04175059791669</v>
      </c>
      <c r="P28">
        <f t="shared" si="2"/>
        <v>0.48980930744114842</v>
      </c>
      <c r="Q28">
        <f t="shared" si="3"/>
        <v>1.1347273143983294</v>
      </c>
    </row>
    <row r="29" spans="1:17" x14ac:dyDescent="0.25">
      <c r="L29">
        <v>0.56189999999999996</v>
      </c>
      <c r="M29">
        <f t="shared" si="1"/>
        <v>532.94567218750001</v>
      </c>
      <c r="N29">
        <v>278.23564296666672</v>
      </c>
      <c r="P29">
        <f t="shared" si="2"/>
        <v>0.52207130573860505</v>
      </c>
      <c r="Q29">
        <f t="shared" si="3"/>
        <v>1.0762897593175456</v>
      </c>
    </row>
    <row r="30" spans="1:17" x14ac:dyDescent="0.25">
      <c r="L30">
        <v>0.55959999999999999</v>
      </c>
      <c r="M30">
        <f t="shared" si="1"/>
        <v>532.94567218750001</v>
      </c>
      <c r="N30">
        <v>295.30412832041668</v>
      </c>
      <c r="P30">
        <f t="shared" si="2"/>
        <v>0.55409799484500422</v>
      </c>
      <c r="Q30">
        <f t="shared" si="3"/>
        <v>1.0099296608292814</v>
      </c>
    </row>
    <row r="31" spans="1:17" x14ac:dyDescent="0.25">
      <c r="L31">
        <v>0.58679999999999999</v>
      </c>
      <c r="M31">
        <f t="shared" si="1"/>
        <v>532.94567218750001</v>
      </c>
      <c r="N31">
        <v>311.82660730624997</v>
      </c>
      <c r="P31">
        <f t="shared" si="2"/>
        <v>0.58510017733391717</v>
      </c>
      <c r="Q31">
        <f t="shared" si="3"/>
        <v>1.0029051822780641</v>
      </c>
    </row>
    <row r="32" spans="1:17" x14ac:dyDescent="0.25">
      <c r="L32">
        <v>0.62439999999999996</v>
      </c>
      <c r="M32">
        <f t="shared" si="1"/>
        <v>532.94567218750001</v>
      </c>
      <c r="N32">
        <v>330.48100632250004</v>
      </c>
      <c r="P32">
        <f t="shared" si="2"/>
        <v>0.62010261752577056</v>
      </c>
      <c r="Q32">
        <f t="shared" si="3"/>
        <v>1.00693011503705</v>
      </c>
    </row>
    <row r="33" spans="12:17" x14ac:dyDescent="0.25">
      <c r="L33">
        <v>0.66620000000000001</v>
      </c>
      <c r="M33">
        <f t="shared" si="1"/>
        <v>532.94567218750001</v>
      </c>
      <c r="N33">
        <v>347.59706687875001</v>
      </c>
      <c r="P33">
        <f t="shared" si="2"/>
        <v>0.65221857502289471</v>
      </c>
      <c r="Q33">
        <f t="shared" si="3"/>
        <v>1.0214367169420382</v>
      </c>
    </row>
    <row r="34" spans="12:17" x14ac:dyDescent="0.25">
      <c r="L34">
        <v>0.68920000000000003</v>
      </c>
      <c r="M34">
        <f t="shared" si="1"/>
        <v>532.94567218750001</v>
      </c>
      <c r="N34">
        <v>363.98751789333335</v>
      </c>
      <c r="P34">
        <f t="shared" si="2"/>
        <v>0.68297302499770729</v>
      </c>
      <c r="Q34">
        <f t="shared" si="3"/>
        <v>1.0091174538003367</v>
      </c>
    </row>
    <row r="35" spans="12:17" x14ac:dyDescent="0.25">
      <c r="L35">
        <v>0.7288</v>
      </c>
      <c r="M35">
        <f t="shared" si="1"/>
        <v>532.94567218750001</v>
      </c>
      <c r="N35">
        <v>381.60109907000003</v>
      </c>
      <c r="P35">
        <f t="shared" si="2"/>
        <v>0.7160225122078594</v>
      </c>
      <c r="Q35">
        <f t="shared" si="3"/>
        <v>1.0178450922621709</v>
      </c>
    </row>
    <row r="36" spans="12:17" x14ac:dyDescent="0.25">
      <c r="L36">
        <v>0.77610000000000001</v>
      </c>
      <c r="M36">
        <f t="shared" si="1"/>
        <v>532.94567218750001</v>
      </c>
      <c r="N36">
        <v>402.65741045083337</v>
      </c>
      <c r="P36">
        <f t="shared" si="2"/>
        <v>0.75553181396165114</v>
      </c>
      <c r="Q36">
        <f t="shared" si="3"/>
        <v>1.0272234546027903</v>
      </c>
    </row>
    <row r="37" spans="12:17" x14ac:dyDescent="0.25">
      <c r="L37">
        <v>0.8599</v>
      </c>
      <c r="M37">
        <f t="shared" si="1"/>
        <v>532.94567218750001</v>
      </c>
      <c r="N37">
        <v>427.05831461125007</v>
      </c>
      <c r="P37">
        <f t="shared" si="2"/>
        <v>0.80131678874202994</v>
      </c>
      <c r="Q37">
        <f t="shared" si="3"/>
        <v>1.0731086782169366</v>
      </c>
    </row>
    <row r="39" spans="12:17" x14ac:dyDescent="0.25">
      <c r="P39" t="s">
        <v>18</v>
      </c>
    </row>
    <row r="40" spans="12:17" x14ac:dyDescent="0.25">
      <c r="P40">
        <v>0</v>
      </c>
      <c r="Q40">
        <v>1</v>
      </c>
    </row>
    <row r="41" spans="12:17" x14ac:dyDescent="0.25">
      <c r="P41">
        <v>1</v>
      </c>
      <c r="Q4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61"/>
  <sheetViews>
    <sheetView tabSelected="1" zoomScale="70" zoomScaleNormal="70" workbookViewId="0">
      <selection activeCell="P18" sqref="P18"/>
    </sheetView>
  </sheetViews>
  <sheetFormatPr defaultRowHeight="15" x14ac:dyDescent="0.25"/>
  <sheetData>
    <row r="2" spans="2:28" x14ac:dyDescent="0.25">
      <c r="B2">
        <v>0.87997048953983703</v>
      </c>
      <c r="C2">
        <v>2.7590203726857401E-2</v>
      </c>
      <c r="D2">
        <v>6.0209827715543118E-2</v>
      </c>
    </row>
    <row r="3" spans="2:28" x14ac:dyDescent="0.25">
      <c r="B3">
        <v>0.69349608923105399</v>
      </c>
      <c r="C3">
        <v>-7.7951752912091901E-2</v>
      </c>
      <c r="D3">
        <v>6.3119624454494469E-2</v>
      </c>
    </row>
    <row r="4" spans="2:28" x14ac:dyDescent="0.25">
      <c r="B4">
        <v>0.61161193473517295</v>
      </c>
      <c r="C4">
        <v>-2.14339611877916E-2</v>
      </c>
      <c r="D4">
        <v>6.1755797143329724E-2</v>
      </c>
    </row>
    <row r="5" spans="2:28" x14ac:dyDescent="0.25">
      <c r="B5">
        <v>0.54019872577190198</v>
      </c>
      <c r="C5">
        <v>-3.7111914336156203E-2</v>
      </c>
      <c r="D5">
        <v>4.4350546251435578E-2</v>
      </c>
    </row>
    <row r="6" spans="2:28" x14ac:dyDescent="0.25">
      <c r="B6">
        <v>0.49654272856660803</v>
      </c>
      <c r="C6">
        <v>-4.4082307541509297E-2</v>
      </c>
      <c r="D6">
        <v>3.1857561322342236E-2</v>
      </c>
      <c r="E6" t="s">
        <v>43</v>
      </c>
    </row>
    <row r="7" spans="2:28" x14ac:dyDescent="0.25">
      <c r="B7">
        <v>0.45844060597395198</v>
      </c>
      <c r="C7">
        <v>-3.5327969614592801E-2</v>
      </c>
      <c r="D7">
        <v>2.7741616319765232E-2</v>
      </c>
    </row>
    <row r="8" spans="2:28" x14ac:dyDescent="0.25">
      <c r="B8">
        <v>0.43121262867906501</v>
      </c>
      <c r="C8">
        <v>-2.4342948233729102E-2</v>
      </c>
      <c r="D8">
        <v>2.5306237031422475E-2</v>
      </c>
    </row>
    <row r="9" spans="2:28" x14ac:dyDescent="0.25">
      <c r="B9">
        <v>0.40072967140167098</v>
      </c>
      <c r="C9">
        <v>-1.6771362011349999E-2</v>
      </c>
      <c r="D9">
        <v>2.3289702844516046E-2</v>
      </c>
    </row>
    <row r="10" spans="2:28" x14ac:dyDescent="0.25">
      <c r="B10">
        <v>0.378278112780704</v>
      </c>
      <c r="C10">
        <v>-1.9595065419249401E-2</v>
      </c>
      <c r="D10">
        <v>2.2150522352663939E-2</v>
      </c>
    </row>
    <row r="11" spans="2:28" x14ac:dyDescent="0.25">
      <c r="B11">
        <v>0.35794830691513801</v>
      </c>
      <c r="C11">
        <v>-9.7046845756919003E-3</v>
      </c>
      <c r="D11">
        <v>2.1609220961860631E-2</v>
      </c>
    </row>
    <row r="12" spans="2:28" x14ac:dyDescent="0.25">
      <c r="B12">
        <v>0.34305847179849203</v>
      </c>
      <c r="C12">
        <v>-9.7983531829067792E-3</v>
      </c>
      <c r="D12">
        <v>2.2532877446608476E-2</v>
      </c>
    </row>
    <row r="13" spans="2:28" x14ac:dyDescent="0.25">
      <c r="B13">
        <v>0.32769156897997598</v>
      </c>
      <c r="C13">
        <v>-8.4268954212548004E-3</v>
      </c>
      <c r="D13">
        <v>2.2699683620162104E-2</v>
      </c>
    </row>
    <row r="14" spans="2:28" x14ac:dyDescent="0.25">
      <c r="B14">
        <v>0.31307956593173097</v>
      </c>
      <c r="C14">
        <v>-8.9672486581824397E-3</v>
      </c>
      <c r="D14">
        <v>2.2832334264604195E-2</v>
      </c>
    </row>
    <row r="15" spans="2:28" x14ac:dyDescent="0.25">
      <c r="B15">
        <v>0.28889343750963697</v>
      </c>
      <c r="C15">
        <v>-2.7817948458402903E-4</v>
      </c>
      <c r="D15">
        <v>2.3514751363355766E-2</v>
      </c>
      <c r="U15">
        <v>10.108218245417925</v>
      </c>
      <c r="V15">
        <v>29.652983072611129</v>
      </c>
      <c r="X15">
        <f>(U15*U15)/10</f>
        <v>10.217607609699984</v>
      </c>
      <c r="Y15">
        <f>(V15*V15)/11</f>
        <v>79.936309554960189</v>
      </c>
      <c r="Z15">
        <f>X15+Y15</f>
        <v>90.153917164660172</v>
      </c>
      <c r="AA15">
        <f>SQRT(Z15)</f>
        <v>9.494941661993515</v>
      </c>
      <c r="AB15">
        <f>AA15/563.876</f>
        <v>1.6838705073444368E-2</v>
      </c>
    </row>
    <row r="16" spans="2:28" x14ac:dyDescent="0.25">
      <c r="B16">
        <v>0.27370386458926599</v>
      </c>
      <c r="C16">
        <v>-9.1509150547839906E-3</v>
      </c>
      <c r="D16">
        <v>2.6000540850488228E-2</v>
      </c>
      <c r="U16">
        <v>7.3628761158938323</v>
      </c>
      <c r="V16">
        <v>28.403619680648244</v>
      </c>
      <c r="X16">
        <f t="shared" ref="X16:X37" si="0">(U16*U16)/10</f>
        <v>5.4211944697999845</v>
      </c>
      <c r="Y16">
        <f t="shared" ref="Y16:Y37" si="1">(V16*V16)/11</f>
        <v>73.342328269355292</v>
      </c>
      <c r="Z16">
        <f t="shared" ref="Z16:Z37" si="2">X16+Y16</f>
        <v>78.763522739155277</v>
      </c>
      <c r="AA16">
        <f t="shared" ref="AA16:AA37" si="3">SQRT(Z16)</f>
        <v>8.8748815619790253</v>
      </c>
      <c r="AB16">
        <f t="shared" ref="AB16:AB37" si="4">AA16/563.876</f>
        <v>1.5739065968367206E-2</v>
      </c>
    </row>
    <row r="17" spans="2:28" x14ac:dyDescent="0.25">
      <c r="B17">
        <v>0.26267013720951299</v>
      </c>
      <c r="C17">
        <v>-8.6763806072210903E-3</v>
      </c>
      <c r="D17">
        <v>2.9138106197595777E-2</v>
      </c>
      <c r="U17">
        <v>16.928506346931361</v>
      </c>
      <c r="V17">
        <v>26.972934143147022</v>
      </c>
      <c r="X17">
        <f t="shared" si="0"/>
        <v>28.657432713809538</v>
      </c>
      <c r="Y17">
        <f t="shared" si="1"/>
        <v>66.139925117322392</v>
      </c>
      <c r="Z17">
        <f t="shared" si="2"/>
        <v>94.797357831131933</v>
      </c>
      <c r="AA17">
        <f t="shared" si="3"/>
        <v>9.7363934714622093</v>
      </c>
      <c r="AB17">
        <f t="shared" si="4"/>
        <v>1.7266905261905472E-2</v>
      </c>
    </row>
    <row r="18" spans="2:28" x14ac:dyDescent="0.25">
      <c r="B18">
        <v>0.249990014803529</v>
      </c>
      <c r="C18">
        <v>-8.0288734706203107E-3</v>
      </c>
      <c r="D18">
        <v>3.5705592625244677E-2</v>
      </c>
      <c r="U18">
        <v>22.159213860459296</v>
      </c>
      <c r="V18">
        <v>26.21748372778616</v>
      </c>
      <c r="X18">
        <f t="shared" si="0"/>
        <v>49.103075891357136</v>
      </c>
      <c r="Y18">
        <f t="shared" si="1"/>
        <v>62.486950274248372</v>
      </c>
      <c r="Z18">
        <f t="shared" si="2"/>
        <v>111.59002616560551</v>
      </c>
      <c r="AA18">
        <f t="shared" si="3"/>
        <v>10.563618043341283</v>
      </c>
      <c r="AB18">
        <f t="shared" si="4"/>
        <v>1.873393803485391E-2</v>
      </c>
    </row>
    <row r="19" spans="2:28" x14ac:dyDescent="0.25">
      <c r="B19">
        <v>0.23378169888205699</v>
      </c>
      <c r="C19">
        <v>-9.2470741986025208E-3</v>
      </c>
      <c r="D19">
        <v>2.6047639615057998E-2</v>
      </c>
      <c r="U19">
        <v>26.967975367033688</v>
      </c>
      <c r="V19">
        <v>25.433141609457525</v>
      </c>
      <c r="X19">
        <f t="shared" si="0"/>
        <v>72.727169539693577</v>
      </c>
      <c r="Y19">
        <f t="shared" si="1"/>
        <v>58.804062920610882</v>
      </c>
      <c r="Z19">
        <f t="shared" si="2"/>
        <v>131.53123246030447</v>
      </c>
      <c r="AA19">
        <f t="shared" si="3"/>
        <v>11.468706660312856</v>
      </c>
      <c r="AB19">
        <f t="shared" si="4"/>
        <v>2.0339057984934378E-2</v>
      </c>
    </row>
    <row r="20" spans="2:28" x14ac:dyDescent="0.25">
      <c r="B20">
        <v>0.22185376449445299</v>
      </c>
      <c r="C20">
        <v>-3.3323819480684E-3</v>
      </c>
      <c r="D20">
        <v>2.7816608984374967E-2</v>
      </c>
      <c r="U20">
        <v>31.374675729348759</v>
      </c>
      <c r="V20">
        <v>24.389672329018893</v>
      </c>
      <c r="X20">
        <f t="shared" si="0"/>
        <v>98.437027712178605</v>
      </c>
      <c r="Y20">
        <f t="shared" si="1"/>
        <v>54.07782875608271</v>
      </c>
      <c r="Z20">
        <f t="shared" si="2"/>
        <v>152.51485646826131</v>
      </c>
      <c r="AA20">
        <f t="shared" si="3"/>
        <v>12.349690541396628</v>
      </c>
      <c r="AB20">
        <f t="shared" si="4"/>
        <v>2.1901429643036107E-2</v>
      </c>
    </row>
    <row r="21" spans="2:28" x14ac:dyDescent="0.25">
      <c r="B21">
        <v>0.210866532376141</v>
      </c>
      <c r="C21">
        <v>7.0090576387835102E-4</v>
      </c>
      <c r="D21">
        <v>3.1267155930690217E-2</v>
      </c>
      <c r="U21">
        <v>32.600026820432326</v>
      </c>
      <c r="V21">
        <v>23.826897794585797</v>
      </c>
      <c r="X21">
        <f t="shared" si="0"/>
        <v>106.27617486929071</v>
      </c>
      <c r="Y21">
        <f t="shared" si="1"/>
        <v>51.611005319421594</v>
      </c>
      <c r="Z21">
        <f t="shared" si="2"/>
        <v>157.88718018871231</v>
      </c>
      <c r="AA21">
        <f t="shared" si="3"/>
        <v>12.565316557441452</v>
      </c>
      <c r="AB21">
        <f t="shared" si="4"/>
        <v>2.228382934801526E-2</v>
      </c>
    </row>
    <row r="22" spans="2:28" x14ac:dyDescent="0.25">
      <c r="B22">
        <v>0.19055315318462901</v>
      </c>
      <c r="C22">
        <v>-3.4400319126531901E-3</v>
      </c>
      <c r="D22">
        <v>2.2430549361695407E-2</v>
      </c>
      <c r="U22">
        <v>32.742079809769464</v>
      </c>
      <c r="V22">
        <v>23.256797400087809</v>
      </c>
      <c r="X22">
        <f t="shared" si="0"/>
        <v>107.20437902693132</v>
      </c>
      <c r="Y22">
        <f t="shared" si="1"/>
        <v>49.170784118975554</v>
      </c>
      <c r="Z22">
        <f t="shared" si="2"/>
        <v>156.37516314590687</v>
      </c>
      <c r="AA22">
        <f t="shared" si="3"/>
        <v>12.505005523625604</v>
      </c>
      <c r="AB22">
        <f t="shared" si="4"/>
        <v>2.217687137531231E-2</v>
      </c>
    </row>
    <row r="23" spans="2:28" x14ac:dyDescent="0.25">
      <c r="B23">
        <v>0.16600604417612999</v>
      </c>
      <c r="C23">
        <v>-3.68233898138937E-2</v>
      </c>
      <c r="D23">
        <v>3.0423402820808309E-2</v>
      </c>
      <c r="U23">
        <v>36.540669516283032</v>
      </c>
      <c r="V23">
        <v>23.163907073379967</v>
      </c>
      <c r="X23">
        <f t="shared" si="0"/>
        <v>133.52205286982161</v>
      </c>
      <c r="Y23">
        <f t="shared" si="1"/>
        <v>48.778780991289317</v>
      </c>
      <c r="Z23">
        <f t="shared" si="2"/>
        <v>182.30083386111093</v>
      </c>
      <c r="AA23">
        <f t="shared" si="3"/>
        <v>13.501882604330069</v>
      </c>
      <c r="AB23">
        <f t="shared" si="4"/>
        <v>2.3944772617259948E-2</v>
      </c>
    </row>
    <row r="24" spans="2:28" x14ac:dyDescent="0.25">
      <c r="B24">
        <v>0.15242700342620999</v>
      </c>
      <c r="C24">
        <v>-5.1249023529358798E-2</v>
      </c>
      <c r="D24">
        <v>2.7759300067900491E-2</v>
      </c>
      <c r="U24">
        <v>38.634529284147725</v>
      </c>
      <c r="V24">
        <v>22.980686856188306</v>
      </c>
      <c r="X24">
        <f t="shared" si="0"/>
        <v>149.2626853007668</v>
      </c>
      <c r="Y24">
        <f t="shared" si="1"/>
        <v>48.010178943835086</v>
      </c>
      <c r="Z24">
        <f t="shared" si="2"/>
        <v>197.27286424460189</v>
      </c>
      <c r="AA24">
        <f t="shared" si="3"/>
        <v>14.045385870263654</v>
      </c>
      <c r="AB24">
        <f t="shared" si="4"/>
        <v>2.4908642804913943E-2</v>
      </c>
    </row>
    <row r="25" spans="2:28" x14ac:dyDescent="0.25">
      <c r="B25">
        <v>0.13911100110541</v>
      </c>
      <c r="C25">
        <v>-6.5148580386583596E-2</v>
      </c>
      <c r="D25">
        <v>2.8513671624331334E-2</v>
      </c>
      <c r="U25">
        <v>40.939258131144108</v>
      </c>
      <c r="V25">
        <v>22.254029260579422</v>
      </c>
      <c r="X25">
        <f t="shared" si="0"/>
        <v>167.60228563284491</v>
      </c>
      <c r="Y25">
        <f t="shared" si="1"/>
        <v>45.021983484611376</v>
      </c>
      <c r="Z25">
        <f t="shared" si="2"/>
        <v>212.62426911745629</v>
      </c>
      <c r="AA25">
        <f t="shared" si="3"/>
        <v>14.581641509701722</v>
      </c>
      <c r="AB25">
        <f t="shared" si="4"/>
        <v>2.5859659765093253E-2</v>
      </c>
    </row>
    <row r="26" spans="2:28" x14ac:dyDescent="0.25">
      <c r="B26">
        <v>0.118819909649377</v>
      </c>
      <c r="C26">
        <v>-8.99405382298092E-2</v>
      </c>
      <c r="D26">
        <v>2.185108611631947E-2</v>
      </c>
      <c r="U26">
        <v>41.676010538683308</v>
      </c>
      <c r="V26">
        <v>21.413722979172316</v>
      </c>
      <c r="X26">
        <f t="shared" si="0"/>
        <v>173.68898544204421</v>
      </c>
      <c r="Y26">
        <f t="shared" si="1"/>
        <v>41.6861392571575</v>
      </c>
      <c r="Z26">
        <f t="shared" si="2"/>
        <v>215.37512469920171</v>
      </c>
      <c r="AA26">
        <f t="shared" si="3"/>
        <v>14.675664369942565</v>
      </c>
      <c r="AB26">
        <f t="shared" si="4"/>
        <v>2.602640362409921E-2</v>
      </c>
    </row>
    <row r="27" spans="2:28" x14ac:dyDescent="0.25">
      <c r="U27">
        <v>48.783474288834086</v>
      </c>
      <c r="V27">
        <v>20.335713516091605</v>
      </c>
      <c r="X27">
        <f t="shared" si="0"/>
        <v>237.98273636893364</v>
      </c>
      <c r="Y27">
        <f t="shared" si="1"/>
        <v>37.594658564413706</v>
      </c>
      <c r="Z27">
        <f t="shared" si="2"/>
        <v>275.57739493334736</v>
      </c>
      <c r="AA27">
        <f t="shared" si="3"/>
        <v>16.600523935507198</v>
      </c>
      <c r="AB27">
        <f t="shared" si="4"/>
        <v>2.9440025706905772E-2</v>
      </c>
    </row>
    <row r="28" spans="2:28" x14ac:dyDescent="0.25">
      <c r="U28">
        <v>37.687949120327929</v>
      </c>
      <c r="V28">
        <v>19.567911341879</v>
      </c>
      <c r="X28">
        <f t="shared" si="0"/>
        <v>142.03815088964268</v>
      </c>
      <c r="Y28">
        <f t="shared" si="1"/>
        <v>34.809377662148798</v>
      </c>
      <c r="Z28">
        <f t="shared" si="2"/>
        <v>176.84752855179147</v>
      </c>
      <c r="AA28">
        <f t="shared" si="3"/>
        <v>13.298403233162674</v>
      </c>
      <c r="AB28">
        <f t="shared" si="4"/>
        <v>2.3583914252712786E-2</v>
      </c>
    </row>
    <row r="29" spans="2:28" x14ac:dyDescent="0.25">
      <c r="B29">
        <v>502.41822026337798</v>
      </c>
      <c r="C29">
        <v>95.197453599372196</v>
      </c>
      <c r="D29">
        <f>C29/563.876</f>
        <v>0.16882692932377366</v>
      </c>
      <c r="U29">
        <v>38.20863543282335</v>
      </c>
      <c r="V29">
        <v>19.447829322425125</v>
      </c>
      <c r="X29">
        <f t="shared" si="0"/>
        <v>145.98998216384038</v>
      </c>
      <c r="Y29">
        <f t="shared" si="1"/>
        <v>34.383460486743502</v>
      </c>
      <c r="Z29">
        <f t="shared" si="2"/>
        <v>180.37344265058388</v>
      </c>
      <c r="AA29">
        <f t="shared" si="3"/>
        <v>13.430318039815136</v>
      </c>
      <c r="AB29">
        <f t="shared" si="4"/>
        <v>2.3817857188132029E-2</v>
      </c>
    </row>
    <row r="30" spans="2:28" x14ac:dyDescent="0.25">
      <c r="B30">
        <v>408.519116328378</v>
      </c>
      <c r="C30">
        <v>67.666769407962093</v>
      </c>
      <c r="D30">
        <f t="shared" ref="D30:D54" si="5">C30/563.876</f>
        <v>0.12000292512531495</v>
      </c>
      <c r="U30">
        <v>39.174365357499561</v>
      </c>
      <c r="V30">
        <v>19.072040799214765</v>
      </c>
      <c r="X30">
        <f t="shared" si="0"/>
        <v>153.46309011628617</v>
      </c>
      <c r="Y30">
        <f t="shared" si="1"/>
        <v>33.067521840628416</v>
      </c>
      <c r="Z30">
        <f t="shared" si="2"/>
        <v>186.53061195691458</v>
      </c>
      <c r="AA30">
        <f t="shared" si="3"/>
        <v>13.657621021133753</v>
      </c>
      <c r="AB30">
        <f t="shared" si="4"/>
        <v>2.4220965285158002E-2</v>
      </c>
    </row>
    <row r="31" spans="2:28" x14ac:dyDescent="0.25">
      <c r="B31">
        <v>346.32006021155098</v>
      </c>
      <c r="C31">
        <v>51.055247638683902</v>
      </c>
      <c r="D31">
        <f t="shared" si="5"/>
        <v>9.0543395425029441E-2</v>
      </c>
      <c r="U31">
        <v>35.657527136770469</v>
      </c>
      <c r="V31">
        <v>18.532678920765431</v>
      </c>
      <c r="X31">
        <f t="shared" si="0"/>
        <v>127.14592415095224</v>
      </c>
      <c r="Y31">
        <f t="shared" si="1"/>
        <v>31.223653452743939</v>
      </c>
      <c r="Z31">
        <f t="shared" si="2"/>
        <v>158.36957760369617</v>
      </c>
      <c r="AA31">
        <f t="shared" si="3"/>
        <v>12.584497510973419</v>
      </c>
      <c r="AB31">
        <f t="shared" si="4"/>
        <v>2.2317845609625908E-2</v>
      </c>
    </row>
    <row r="32" spans="2:28" x14ac:dyDescent="0.25">
      <c r="B32">
        <v>304.02117296545498</v>
      </c>
      <c r="C32">
        <v>45.396844847701303</v>
      </c>
      <c r="D32">
        <f t="shared" si="5"/>
        <v>8.0508560122617923E-2</v>
      </c>
      <c r="E32">
        <v>1.6838705073444368E-2</v>
      </c>
      <c r="U32">
        <v>25.275119022152943</v>
      </c>
      <c r="V32">
        <v>18.107421401980623</v>
      </c>
      <c r="X32">
        <f t="shared" si="0"/>
        <v>63.883164158399758</v>
      </c>
      <c r="Y32">
        <f t="shared" si="1"/>
        <v>29.807155438991447</v>
      </c>
      <c r="Z32">
        <f t="shared" si="2"/>
        <v>93.690319597391209</v>
      </c>
      <c r="AA32">
        <f t="shared" si="3"/>
        <v>9.6793759921490405</v>
      </c>
      <c r="AB32">
        <f t="shared" si="4"/>
        <v>1.7165788209019432E-2</v>
      </c>
    </row>
    <row r="33" spans="2:28" x14ac:dyDescent="0.25">
      <c r="B33">
        <v>282.132393482331</v>
      </c>
      <c r="C33">
        <v>43.633663453437201</v>
      </c>
      <c r="D33">
        <f t="shared" si="5"/>
        <v>7.7381664503254621E-2</v>
      </c>
      <c r="E33">
        <v>1.5739065968367206E-2</v>
      </c>
      <c r="U33">
        <v>26.294627585985392</v>
      </c>
      <c r="V33">
        <v>16.22219979165726</v>
      </c>
      <c r="X33">
        <f t="shared" si="0"/>
        <v>69.140743988566399</v>
      </c>
      <c r="Y33">
        <f t="shared" si="1"/>
        <v>23.92361509822226</v>
      </c>
      <c r="Z33">
        <f t="shared" si="2"/>
        <v>93.064359086788656</v>
      </c>
      <c r="AA33">
        <f t="shared" si="3"/>
        <v>9.6469870470934431</v>
      </c>
      <c r="AB33">
        <f t="shared" si="4"/>
        <v>1.7108348372857584E-2</v>
      </c>
    </row>
    <row r="34" spans="2:28" x14ac:dyDescent="0.25">
      <c r="B34">
        <v>262.13839124063901</v>
      </c>
      <c r="C34">
        <v>37.787222112093701</v>
      </c>
      <c r="D34">
        <f t="shared" si="5"/>
        <v>6.7013354198606961E-2</v>
      </c>
      <c r="E34">
        <v>1.7266905261905472E-2</v>
      </c>
      <c r="U34">
        <v>28.274743550926669</v>
      </c>
      <c r="V34">
        <v>15.673834090401975</v>
      </c>
      <c r="X34">
        <f t="shared" si="0"/>
        <v>79.946112287066924</v>
      </c>
      <c r="Y34">
        <f t="shared" si="1"/>
        <v>22.333552281222463</v>
      </c>
      <c r="Z34">
        <f t="shared" si="2"/>
        <v>102.27966456828939</v>
      </c>
      <c r="AA34">
        <f t="shared" si="3"/>
        <v>10.113340920204825</v>
      </c>
      <c r="AB34">
        <f t="shared" si="4"/>
        <v>1.793539877598058E-2</v>
      </c>
    </row>
    <row r="35" spans="2:28" x14ac:dyDescent="0.25">
      <c r="B35">
        <v>247.06016493760501</v>
      </c>
      <c r="C35">
        <v>39.159781870181099</v>
      </c>
      <c r="D35">
        <f t="shared" si="5"/>
        <v>6.944750595907806E-2</v>
      </c>
      <c r="E35">
        <v>1.873393803485391E-2</v>
      </c>
      <c r="U35">
        <v>36.329010671803275</v>
      </c>
      <c r="V35">
        <v>14.254168089895781</v>
      </c>
      <c r="X35">
        <f t="shared" si="0"/>
        <v>131.97970163919962</v>
      </c>
      <c r="Y35">
        <f t="shared" si="1"/>
        <v>18.471027994091198</v>
      </c>
      <c r="Z35">
        <f t="shared" si="2"/>
        <v>150.45072963329082</v>
      </c>
      <c r="AA35">
        <f t="shared" si="3"/>
        <v>12.265835871773714</v>
      </c>
      <c r="AB35">
        <f t="shared" si="4"/>
        <v>2.175271845542941E-2</v>
      </c>
    </row>
    <row r="36" spans="2:28" x14ac:dyDescent="0.25">
      <c r="B36">
        <v>232.30689087658499</v>
      </c>
      <c r="C36">
        <v>38.950676495024197</v>
      </c>
      <c r="D36">
        <f t="shared" si="5"/>
        <v>6.9076670216544414E-2</v>
      </c>
      <c r="E36">
        <v>2.0339057984934378E-2</v>
      </c>
      <c r="U36">
        <v>33.606871059100349</v>
      </c>
      <c r="V36">
        <v>14.402195875234137</v>
      </c>
      <c r="X36">
        <f t="shared" si="0"/>
        <v>112.94217823829968</v>
      </c>
      <c r="Y36">
        <f t="shared" si="1"/>
        <v>18.856658729873743</v>
      </c>
      <c r="Z36">
        <f t="shared" si="2"/>
        <v>131.79883696817342</v>
      </c>
      <c r="AA36">
        <f t="shared" si="3"/>
        <v>11.480367457889727</v>
      </c>
      <c r="AB36">
        <f t="shared" si="4"/>
        <v>2.0359737704548034E-2</v>
      </c>
    </row>
    <row r="37" spans="2:28" x14ac:dyDescent="0.25">
      <c r="B37">
        <v>215.989660269251</v>
      </c>
      <c r="C37">
        <v>34.836906312695497</v>
      </c>
      <c r="D37">
        <f t="shared" si="5"/>
        <v>6.178114747337269E-2</v>
      </c>
      <c r="E37">
        <v>2.1901429643036107E-2</v>
      </c>
      <c r="U37">
        <v>22.848332973217044</v>
      </c>
      <c r="V37">
        <v>13.930900531218784</v>
      </c>
      <c r="X37">
        <f t="shared" si="0"/>
        <v>52.204631965499722</v>
      </c>
      <c r="Y37">
        <f t="shared" si="1"/>
        <v>17.642726328246525</v>
      </c>
      <c r="Z37">
        <f t="shared" si="2"/>
        <v>69.847358293746254</v>
      </c>
      <c r="AA37">
        <f t="shared" si="3"/>
        <v>8.3574732003008094</v>
      </c>
      <c r="AB37">
        <f t="shared" si="4"/>
        <v>1.482147351598722E-2</v>
      </c>
    </row>
    <row r="38" spans="2:28" x14ac:dyDescent="0.25">
      <c r="B38">
        <v>208.00576563704701</v>
      </c>
      <c r="C38">
        <v>40.859289962701702</v>
      </c>
      <c r="D38">
        <f t="shared" si="5"/>
        <v>7.2461480826816013E-2</v>
      </c>
      <c r="E38">
        <v>2.228382934801526E-2</v>
      </c>
    </row>
    <row r="39" spans="2:28" x14ac:dyDescent="0.25">
      <c r="B39">
        <v>198.23719113479899</v>
      </c>
      <c r="C39">
        <v>38.357233944423001</v>
      </c>
      <c r="D39">
        <f t="shared" si="5"/>
        <v>6.802423572633523E-2</v>
      </c>
      <c r="E39">
        <v>2.217687137531231E-2</v>
      </c>
    </row>
    <row r="40" spans="2:28" x14ac:dyDescent="0.25">
      <c r="B40">
        <v>187.962216868052</v>
      </c>
      <c r="C40">
        <v>35.301343433930498</v>
      </c>
      <c r="D40">
        <f t="shared" si="5"/>
        <v>6.2604798632909534E-2</v>
      </c>
      <c r="E40">
        <v>2.3944772617259948E-2</v>
      </c>
    </row>
    <row r="41" spans="2:28" x14ac:dyDescent="0.25">
      <c r="B41">
        <v>179.21957919891901</v>
      </c>
      <c r="C41">
        <v>33.992390863031098</v>
      </c>
      <c r="D41">
        <f t="shared" si="5"/>
        <v>6.0283450373896208E-2</v>
      </c>
      <c r="E41">
        <v>2.4908642804913943E-2</v>
      </c>
    </row>
    <row r="42" spans="2:28" x14ac:dyDescent="0.25">
      <c r="B42">
        <v>170.45926184867</v>
      </c>
      <c r="C42">
        <v>34.949979126483498</v>
      </c>
      <c r="D42">
        <f t="shared" si="5"/>
        <v>6.1981675273435115E-2</v>
      </c>
      <c r="E42">
        <v>2.5859659765093253E-2</v>
      </c>
    </row>
    <row r="43" spans="2:28" x14ac:dyDescent="0.25">
      <c r="B43">
        <v>161.68616154631599</v>
      </c>
      <c r="C43">
        <v>37.8766393827337</v>
      </c>
      <c r="D43">
        <f t="shared" si="5"/>
        <v>6.7171930322861229E-2</v>
      </c>
      <c r="E43">
        <v>2.602640362409921E-2</v>
      </c>
    </row>
    <row r="44" spans="2:28" x14ac:dyDescent="0.25">
      <c r="B44">
        <v>155.015530420581</v>
      </c>
      <c r="C44">
        <v>34.404960096365798</v>
      </c>
      <c r="D44">
        <f t="shared" si="5"/>
        <v>6.101511696962772E-2</v>
      </c>
      <c r="E44">
        <v>2.9440025706905772E-2</v>
      </c>
    </row>
    <row r="45" spans="2:28" x14ac:dyDescent="0.25">
      <c r="B45">
        <v>146.167917278961</v>
      </c>
      <c r="C45">
        <v>26.696813592319899</v>
      </c>
      <c r="D45">
        <f t="shared" si="5"/>
        <v>4.7345185098000092E-2</v>
      </c>
      <c r="E45">
        <v>2.3583914252712786E-2</v>
      </c>
    </row>
    <row r="46" spans="2:28" x14ac:dyDescent="0.25">
      <c r="B46">
        <v>138.20068051437801</v>
      </c>
      <c r="C46">
        <v>23.013699372624899</v>
      </c>
      <c r="D46">
        <f t="shared" si="5"/>
        <v>4.0813404671638624E-2</v>
      </c>
      <c r="E46">
        <v>2.3817857188132029E-2</v>
      </c>
    </row>
    <row r="47" spans="2:28" x14ac:dyDescent="0.25">
      <c r="B47">
        <v>130.12204562669299</v>
      </c>
      <c r="C47">
        <v>19.029332156835402</v>
      </c>
      <c r="D47">
        <f t="shared" si="5"/>
        <v>3.3747370267284658E-2</v>
      </c>
      <c r="E47">
        <v>2.4220965285158002E-2</v>
      </c>
    </row>
    <row r="48" spans="2:28" x14ac:dyDescent="0.25">
      <c r="B48">
        <v>122.11684602254699</v>
      </c>
      <c r="C48">
        <v>14.778754039318899</v>
      </c>
      <c r="D48">
        <f t="shared" si="5"/>
        <v>2.6209226921023239E-2</v>
      </c>
      <c r="E48">
        <v>2.2317845609625908E-2</v>
      </c>
      <c r="F48">
        <v>0</v>
      </c>
      <c r="G48">
        <v>0</v>
      </c>
    </row>
    <row r="49" spans="2:15" x14ac:dyDescent="0.25">
      <c r="B49">
        <v>115.557029980493</v>
      </c>
      <c r="C49">
        <v>13.6188350141011</v>
      </c>
      <c r="D49">
        <f t="shared" si="5"/>
        <v>2.4152180646278793E-2</v>
      </c>
      <c r="E49">
        <v>1.7165788209019432E-2</v>
      </c>
      <c r="F49">
        <v>350</v>
      </c>
      <c r="G49">
        <v>0</v>
      </c>
      <c r="N49">
        <v>0</v>
      </c>
      <c r="O49">
        <v>0</v>
      </c>
    </row>
    <row r="50" spans="2:15" x14ac:dyDescent="0.25">
      <c r="B50">
        <v>106.253131327654</v>
      </c>
      <c r="C50">
        <v>7.8178996852116596</v>
      </c>
      <c r="D50">
        <f t="shared" si="5"/>
        <v>1.386457250390451E-2</v>
      </c>
      <c r="E50">
        <v>1.7108348372857584E-2</v>
      </c>
      <c r="N50">
        <v>1</v>
      </c>
      <c r="O50">
        <v>0</v>
      </c>
    </row>
    <row r="51" spans="2:15" x14ac:dyDescent="0.25">
      <c r="B51">
        <v>95.682888912703902</v>
      </c>
      <c r="C51">
        <v>-1.5925061512006899</v>
      </c>
      <c r="D51">
        <f t="shared" si="5"/>
        <v>-2.8242133930167094E-3</v>
      </c>
      <c r="E51">
        <v>1.793539877598058E-2</v>
      </c>
    </row>
    <row r="52" spans="2:15" x14ac:dyDescent="0.25">
      <c r="B52">
        <v>89.849819920707304</v>
      </c>
      <c r="C52">
        <v>-3.2620395074571702</v>
      </c>
      <c r="D52">
        <f t="shared" si="5"/>
        <v>-5.785029877946872E-3</v>
      </c>
      <c r="E52">
        <v>2.175271845542941E-2</v>
      </c>
    </row>
    <row r="53" spans="2:15" x14ac:dyDescent="0.25">
      <c r="B53">
        <v>72.362268980368995</v>
      </c>
      <c r="C53">
        <v>-28.504741662317802</v>
      </c>
      <c r="D53">
        <f t="shared" si="5"/>
        <v>-5.055143624186488E-2</v>
      </c>
      <c r="E53">
        <v>2.0359737704548034E-2</v>
      </c>
    </row>
    <row r="54" spans="2:15" x14ac:dyDescent="0.25">
      <c r="B54">
        <v>65.346250111647095</v>
      </c>
      <c r="C54">
        <v>-36.470897470346998</v>
      </c>
      <c r="D54">
        <f t="shared" si="5"/>
        <v>-6.4678932017583651E-2</v>
      </c>
      <c r="E54">
        <v>1.482147351598722E-2</v>
      </c>
    </row>
    <row r="58" spans="2:15" x14ac:dyDescent="0.25">
      <c r="D58">
        <v>563.88</v>
      </c>
      <c r="E58">
        <f>D58*0.55</f>
        <v>310.13400000000001</v>
      </c>
    </row>
    <row r="61" spans="2:15" x14ac:dyDescent="0.25">
      <c r="D61">
        <f>65.346/D58</f>
        <v>0.11588635879974464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55" zoomScaleNormal="55" workbookViewId="0">
      <selection activeCell="AA32" sqref="AA5:AA32"/>
    </sheetView>
  </sheetViews>
  <sheetFormatPr defaultColWidth="9" defaultRowHeight="15" x14ac:dyDescent="0.25"/>
  <sheetData>
    <row r="1" spans="1:27" x14ac:dyDescent="0.25">
      <c r="A1" t="s">
        <v>32</v>
      </c>
      <c r="N1" t="s">
        <v>33</v>
      </c>
    </row>
    <row r="2" spans="1:27" x14ac:dyDescent="0.25">
      <c r="A2" t="s">
        <v>6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N2" t="s">
        <v>6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</row>
    <row r="3" spans="1:27" x14ac:dyDescent="0.25">
      <c r="A3" t="s">
        <v>37</v>
      </c>
      <c r="N3" t="s">
        <v>37</v>
      </c>
    </row>
    <row r="4" spans="1:27" x14ac:dyDescent="0.25">
      <c r="A4">
        <v>1</v>
      </c>
      <c r="B4" t="s">
        <v>35</v>
      </c>
      <c r="C4" t="s">
        <v>38</v>
      </c>
      <c r="D4" t="s">
        <v>39</v>
      </c>
      <c r="E4" t="s">
        <v>35</v>
      </c>
      <c r="F4" t="s">
        <v>40</v>
      </c>
      <c r="G4" t="s">
        <v>35</v>
      </c>
      <c r="H4" t="s">
        <v>35</v>
      </c>
      <c r="I4" t="s">
        <v>35</v>
      </c>
      <c r="J4" t="s">
        <v>40</v>
      </c>
      <c r="K4" t="s">
        <v>39</v>
      </c>
      <c r="N4">
        <v>1</v>
      </c>
      <c r="O4" t="s">
        <v>35</v>
      </c>
      <c r="P4" t="s">
        <v>35</v>
      </c>
      <c r="Q4" t="s">
        <v>35</v>
      </c>
      <c r="R4" t="s">
        <v>40</v>
      </c>
      <c r="S4" t="s">
        <v>40</v>
      </c>
      <c r="T4" t="s">
        <v>39</v>
      </c>
      <c r="U4" t="s">
        <v>35</v>
      </c>
      <c r="V4" t="s">
        <v>35</v>
      </c>
      <c r="W4" t="s">
        <v>35</v>
      </c>
      <c r="X4" t="s">
        <v>40</v>
      </c>
      <c r="Y4" t="s">
        <v>40</v>
      </c>
    </row>
    <row r="5" spans="1:27" x14ac:dyDescent="0.25">
      <c r="A5">
        <v>2</v>
      </c>
      <c r="B5" t="s">
        <v>36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N5">
        <v>2</v>
      </c>
      <c r="O5" t="s">
        <v>36</v>
      </c>
      <c r="P5" t="s">
        <v>36</v>
      </c>
      <c r="Q5" t="s">
        <v>36</v>
      </c>
      <c r="R5">
        <v>263.20319999999998</v>
      </c>
      <c r="S5" t="s">
        <v>36</v>
      </c>
      <c r="T5" t="s">
        <v>36</v>
      </c>
      <c r="U5" t="s">
        <v>36</v>
      </c>
      <c r="V5" t="s">
        <v>36</v>
      </c>
      <c r="W5">
        <v>278.59320000000002</v>
      </c>
      <c r="X5" t="s">
        <v>36</v>
      </c>
      <c r="Y5" t="s">
        <v>36</v>
      </c>
      <c r="Z5">
        <f>AVERAGE(O5:Y5)</f>
        <v>270.89819999999997</v>
      </c>
      <c r="AA5">
        <f>STDEV(O5:Y5)</f>
        <v>10.882373362460996</v>
      </c>
    </row>
    <row r="6" spans="1:27" x14ac:dyDescent="0.25">
      <c r="A6">
        <v>3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N6">
        <v>3</v>
      </c>
      <c r="O6" t="s">
        <v>36</v>
      </c>
      <c r="P6" t="s">
        <v>36</v>
      </c>
      <c r="Q6" t="s">
        <v>36</v>
      </c>
      <c r="R6">
        <v>244.40549999999999</v>
      </c>
      <c r="S6" t="s">
        <v>36</v>
      </c>
      <c r="T6" t="s">
        <v>36</v>
      </c>
      <c r="U6" t="s">
        <v>36</v>
      </c>
      <c r="V6" t="s">
        <v>36</v>
      </c>
      <c r="W6">
        <v>241.22579999999999</v>
      </c>
      <c r="X6" t="s">
        <v>36</v>
      </c>
      <c r="Y6" t="s">
        <v>36</v>
      </c>
      <c r="Z6">
        <f t="shared" ref="Z6:Z46" si="0">AVERAGE(O6:Y6)</f>
        <v>242.81565000000001</v>
      </c>
      <c r="AA6">
        <f t="shared" ref="AA6:AA43" si="1">STDEV(O6:Y6)</f>
        <v>2.2483874321388631</v>
      </c>
    </row>
    <row r="7" spans="1:27" x14ac:dyDescent="0.25">
      <c r="A7">
        <v>4</v>
      </c>
      <c r="B7" t="s">
        <v>36</v>
      </c>
      <c r="C7" t="s">
        <v>36</v>
      </c>
      <c r="D7" t="s">
        <v>36</v>
      </c>
      <c r="E7" t="s">
        <v>36</v>
      </c>
      <c r="F7">
        <v>280.3134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>
        <f>AVERAGE(B7:K7)</f>
        <v>280.3134</v>
      </c>
      <c r="N7">
        <v>4</v>
      </c>
      <c r="O7" t="s">
        <v>36</v>
      </c>
      <c r="P7" t="s">
        <v>36</v>
      </c>
      <c r="Q7">
        <v>270.1293</v>
      </c>
      <c r="R7">
        <v>225.7457</v>
      </c>
      <c r="S7" t="s">
        <v>36</v>
      </c>
      <c r="T7">
        <v>275.74560000000002</v>
      </c>
      <c r="U7" t="s">
        <v>36</v>
      </c>
      <c r="V7" t="s">
        <v>36</v>
      </c>
      <c r="W7">
        <v>220.12450000000001</v>
      </c>
      <c r="X7" t="s">
        <v>36</v>
      </c>
      <c r="Y7" t="s">
        <v>36</v>
      </c>
      <c r="Z7">
        <f t="shared" si="0"/>
        <v>247.93627499999999</v>
      </c>
      <c r="AA7">
        <f t="shared" si="1"/>
        <v>29.050561458071321</v>
      </c>
    </row>
    <row r="8" spans="1:27" x14ac:dyDescent="0.25">
      <c r="A8">
        <v>5</v>
      </c>
      <c r="B8">
        <v>281.0761</v>
      </c>
      <c r="C8" t="s">
        <v>36</v>
      </c>
      <c r="D8" t="s">
        <v>36</v>
      </c>
      <c r="E8">
        <v>264.87110000000001</v>
      </c>
      <c r="F8">
        <v>256.6114</v>
      </c>
      <c r="G8" t="s">
        <v>36</v>
      </c>
      <c r="H8">
        <v>278.29379999999998</v>
      </c>
      <c r="I8" t="s">
        <v>36</v>
      </c>
      <c r="J8">
        <v>274.06319999999999</v>
      </c>
      <c r="K8" t="s">
        <v>36</v>
      </c>
      <c r="L8">
        <f t="shared" ref="L8:L40" si="2">AVERAGE(B8:K8)</f>
        <v>270.98311999999999</v>
      </c>
      <c r="M8">
        <f t="shared" ref="M8:M37" si="3">STDEV(B8:K8)</f>
        <v>10.108218245417925</v>
      </c>
      <c r="N8">
        <v>5</v>
      </c>
      <c r="O8" t="s">
        <v>36</v>
      </c>
      <c r="P8" t="s">
        <v>36</v>
      </c>
      <c r="Q8">
        <v>252.47880000000001</v>
      </c>
      <c r="R8">
        <v>208.7893</v>
      </c>
      <c r="S8">
        <v>269.12329999999997</v>
      </c>
      <c r="T8">
        <v>257.10219999999998</v>
      </c>
      <c r="U8">
        <v>262.47489999999999</v>
      </c>
      <c r="V8">
        <v>268.94299999999998</v>
      </c>
      <c r="W8">
        <v>205.05840000000001</v>
      </c>
      <c r="X8" t="s">
        <v>36</v>
      </c>
      <c r="Y8">
        <v>262.3578</v>
      </c>
      <c r="Z8">
        <f t="shared" si="0"/>
        <v>248.29096250000001</v>
      </c>
      <c r="AA8">
        <f t="shared" si="1"/>
        <v>26.142916627805562</v>
      </c>
    </row>
    <row r="9" spans="1:27" x14ac:dyDescent="0.25">
      <c r="A9">
        <v>6</v>
      </c>
      <c r="B9">
        <v>260.28309999999999</v>
      </c>
      <c r="C9" t="s">
        <v>36</v>
      </c>
      <c r="D9" t="s">
        <v>36</v>
      </c>
      <c r="E9">
        <v>245.346</v>
      </c>
      <c r="F9">
        <v>244.54650000000001</v>
      </c>
      <c r="G9" t="s">
        <v>36</v>
      </c>
      <c r="H9">
        <v>258.77929999999998</v>
      </c>
      <c r="I9" t="s">
        <v>36</v>
      </c>
      <c r="J9">
        <v>254.06790000000001</v>
      </c>
      <c r="K9" t="s">
        <v>36</v>
      </c>
      <c r="L9">
        <f t="shared" si="2"/>
        <v>252.60455999999999</v>
      </c>
      <c r="M9">
        <f t="shared" si="3"/>
        <v>7.3628761158938323</v>
      </c>
      <c r="N9">
        <v>6</v>
      </c>
      <c r="O9" t="s">
        <v>36</v>
      </c>
      <c r="P9">
        <v>276.3313</v>
      </c>
      <c r="Q9">
        <v>235.13040000000001</v>
      </c>
      <c r="R9">
        <v>190.11070000000001</v>
      </c>
      <c r="S9">
        <v>245.0489</v>
      </c>
      <c r="T9">
        <v>241.7567</v>
      </c>
      <c r="U9">
        <v>240.7551</v>
      </c>
      <c r="V9">
        <v>241.51730000000001</v>
      </c>
      <c r="W9">
        <v>194.66640000000001</v>
      </c>
      <c r="X9">
        <v>266.9271</v>
      </c>
      <c r="Y9">
        <v>246.8398</v>
      </c>
      <c r="Z9">
        <f t="shared" si="0"/>
        <v>237.90837000000002</v>
      </c>
      <c r="AA9">
        <f t="shared" si="1"/>
        <v>27.177004345138247</v>
      </c>
    </row>
    <row r="10" spans="1:27" x14ac:dyDescent="0.25">
      <c r="A10">
        <v>7</v>
      </c>
      <c r="B10">
        <v>247.53030000000001</v>
      </c>
      <c r="C10" t="s">
        <v>36</v>
      </c>
      <c r="D10">
        <v>262.63490000000002</v>
      </c>
      <c r="E10">
        <v>232.4366</v>
      </c>
      <c r="F10">
        <v>222.62739999999999</v>
      </c>
      <c r="G10" t="s">
        <v>36</v>
      </c>
      <c r="H10">
        <v>236.74809999999999</v>
      </c>
      <c r="I10" t="s">
        <v>36</v>
      </c>
      <c r="J10">
        <v>235.95419999999999</v>
      </c>
      <c r="K10">
        <v>269.53309999999999</v>
      </c>
      <c r="L10">
        <f t="shared" si="2"/>
        <v>243.92351428571425</v>
      </c>
      <c r="M10">
        <f t="shared" si="3"/>
        <v>16.928506346931361</v>
      </c>
      <c r="N10">
        <v>7</v>
      </c>
      <c r="O10">
        <v>279.50650000000002</v>
      </c>
      <c r="P10">
        <v>257.57490000000001</v>
      </c>
      <c r="Q10">
        <v>219.83709999999999</v>
      </c>
      <c r="R10">
        <v>177.04759999999999</v>
      </c>
      <c r="S10">
        <v>221.0737</v>
      </c>
      <c r="T10">
        <v>226.8253</v>
      </c>
      <c r="U10">
        <v>222.40029999999999</v>
      </c>
      <c r="V10">
        <v>220.14169999999999</v>
      </c>
      <c r="W10">
        <v>185.2073</v>
      </c>
      <c r="X10">
        <v>251.98429999999999</v>
      </c>
      <c r="Y10">
        <v>235.97370000000001</v>
      </c>
      <c r="Z10">
        <f t="shared" si="0"/>
        <v>227.05203636363638</v>
      </c>
      <c r="AA10">
        <f t="shared" si="1"/>
        <v>29.652983072611129</v>
      </c>
    </row>
    <row r="11" spans="1:27" x14ac:dyDescent="0.25">
      <c r="A11">
        <v>8</v>
      </c>
      <c r="B11">
        <v>238.1653</v>
      </c>
      <c r="C11" t="s">
        <v>36</v>
      </c>
      <c r="D11">
        <v>245.1857</v>
      </c>
      <c r="E11">
        <v>220.2739</v>
      </c>
      <c r="F11">
        <v>211.0761</v>
      </c>
      <c r="G11" t="s">
        <v>36</v>
      </c>
      <c r="H11">
        <v>218.0735</v>
      </c>
      <c r="I11">
        <v>276.19569999999999</v>
      </c>
      <c r="J11">
        <v>222.25829999999999</v>
      </c>
      <c r="K11">
        <v>254.82089999999999</v>
      </c>
      <c r="L11">
        <f t="shared" si="2"/>
        <v>235.75617499999998</v>
      </c>
      <c r="M11">
        <f t="shared" si="3"/>
        <v>22.159213860459296</v>
      </c>
      <c r="N11">
        <v>8</v>
      </c>
      <c r="O11">
        <v>263.32740000000001</v>
      </c>
      <c r="P11">
        <v>239.6866</v>
      </c>
      <c r="Q11">
        <v>205.09360000000001</v>
      </c>
      <c r="R11">
        <v>165.7698</v>
      </c>
      <c r="S11">
        <v>200.8844</v>
      </c>
      <c r="T11">
        <v>213.43190000000001</v>
      </c>
      <c r="U11">
        <v>208.8015</v>
      </c>
      <c r="V11">
        <v>204.3194</v>
      </c>
      <c r="W11">
        <v>175.31489999999999</v>
      </c>
      <c r="X11">
        <v>240.90469999999999</v>
      </c>
      <c r="Y11">
        <v>222.56059999999999</v>
      </c>
      <c r="Z11">
        <f t="shared" si="0"/>
        <v>212.7358909090909</v>
      </c>
      <c r="AA11">
        <f t="shared" si="1"/>
        <v>28.403619680648244</v>
      </c>
    </row>
    <row r="12" spans="1:27" x14ac:dyDescent="0.25">
      <c r="A12">
        <v>9</v>
      </c>
      <c r="B12">
        <v>226.8271</v>
      </c>
      <c r="C12">
        <v>278.19810000000001</v>
      </c>
      <c r="D12">
        <v>234.17910000000001</v>
      </c>
      <c r="E12">
        <v>208.58680000000001</v>
      </c>
      <c r="F12">
        <v>200.80009999999999</v>
      </c>
      <c r="G12" t="s">
        <v>36</v>
      </c>
      <c r="H12">
        <v>204.1884</v>
      </c>
      <c r="I12">
        <v>258.75830000000002</v>
      </c>
      <c r="J12">
        <v>208.42070000000001</v>
      </c>
      <c r="K12">
        <v>244.1876</v>
      </c>
      <c r="L12">
        <f t="shared" si="2"/>
        <v>229.3495777777778</v>
      </c>
      <c r="M12">
        <f t="shared" si="3"/>
        <v>26.967975367033688</v>
      </c>
      <c r="N12">
        <v>9</v>
      </c>
      <c r="O12">
        <v>250.06309999999999</v>
      </c>
      <c r="P12">
        <v>224.4991</v>
      </c>
      <c r="Q12">
        <v>193.9648</v>
      </c>
      <c r="R12">
        <v>158.36799999999999</v>
      </c>
      <c r="S12">
        <v>188.8304</v>
      </c>
      <c r="T12">
        <v>199.64269999999999</v>
      </c>
      <c r="U12">
        <v>197.0249</v>
      </c>
      <c r="V12">
        <v>189.9871</v>
      </c>
      <c r="W12">
        <v>165.178</v>
      </c>
      <c r="X12">
        <v>229.67609999999999</v>
      </c>
      <c r="Y12">
        <v>208.66909999999999</v>
      </c>
      <c r="Z12">
        <f t="shared" si="0"/>
        <v>200.53666363636364</v>
      </c>
      <c r="AA12">
        <f t="shared" si="1"/>
        <v>26.972934143147022</v>
      </c>
    </row>
    <row r="13" spans="1:27" x14ac:dyDescent="0.25">
      <c r="A13">
        <v>10</v>
      </c>
      <c r="B13">
        <v>218.70760000000001</v>
      </c>
      <c r="C13">
        <v>258.85950000000003</v>
      </c>
      <c r="D13">
        <v>225.60390000000001</v>
      </c>
      <c r="E13">
        <v>196.43389999999999</v>
      </c>
      <c r="F13">
        <v>187.73939999999999</v>
      </c>
      <c r="G13">
        <v>280.99560000000002</v>
      </c>
      <c r="H13">
        <v>191.8588</v>
      </c>
      <c r="I13">
        <v>246.10310000000001</v>
      </c>
      <c r="J13">
        <v>198.1799</v>
      </c>
      <c r="K13">
        <v>234.11250000000001</v>
      </c>
      <c r="L13">
        <f t="shared" si="2"/>
        <v>223.85942</v>
      </c>
      <c r="M13">
        <f t="shared" si="3"/>
        <v>31.374675729348759</v>
      </c>
      <c r="N13">
        <v>10</v>
      </c>
      <c r="O13">
        <v>236.86770000000001</v>
      </c>
      <c r="P13">
        <v>212.56290000000001</v>
      </c>
      <c r="Q13">
        <v>184.5889</v>
      </c>
      <c r="R13">
        <v>150.6354</v>
      </c>
      <c r="S13">
        <v>177.3715</v>
      </c>
      <c r="T13">
        <v>186.87350000000001</v>
      </c>
      <c r="U13">
        <v>186.7028</v>
      </c>
      <c r="V13">
        <v>169.04509999999999</v>
      </c>
      <c r="W13">
        <v>156.7517</v>
      </c>
      <c r="X13">
        <v>218.9667</v>
      </c>
      <c r="Y13">
        <v>196.41679999999999</v>
      </c>
      <c r="Z13">
        <f t="shared" si="0"/>
        <v>188.79845454545455</v>
      </c>
      <c r="AA13">
        <f t="shared" si="1"/>
        <v>26.21748372778616</v>
      </c>
    </row>
    <row r="14" spans="1:27" x14ac:dyDescent="0.25">
      <c r="A14">
        <v>11</v>
      </c>
      <c r="B14">
        <v>211.25960000000001</v>
      </c>
      <c r="C14">
        <v>247.9205</v>
      </c>
      <c r="D14">
        <v>217.9453</v>
      </c>
      <c r="E14">
        <v>186.7373</v>
      </c>
      <c r="F14">
        <v>171.1437</v>
      </c>
      <c r="G14">
        <v>272.42610000000002</v>
      </c>
      <c r="H14">
        <v>181.01009999999999</v>
      </c>
      <c r="I14">
        <v>236.82079999999999</v>
      </c>
      <c r="J14">
        <v>187.49549999999999</v>
      </c>
      <c r="K14">
        <v>223.3569</v>
      </c>
      <c r="L14">
        <f t="shared" si="2"/>
        <v>213.61157999999995</v>
      </c>
      <c r="M14">
        <f t="shared" si="3"/>
        <v>32.600026820432326</v>
      </c>
      <c r="N14">
        <v>11</v>
      </c>
      <c r="O14">
        <v>225.44980000000001</v>
      </c>
      <c r="P14">
        <v>202.2216</v>
      </c>
      <c r="Q14">
        <v>175.99760000000001</v>
      </c>
      <c r="R14">
        <v>142.94749999999999</v>
      </c>
      <c r="S14">
        <v>167.51849999999999</v>
      </c>
      <c r="T14">
        <v>175.0127</v>
      </c>
      <c r="U14">
        <v>178.25309999999999</v>
      </c>
      <c r="V14">
        <v>158.39169999999999</v>
      </c>
      <c r="W14">
        <v>148.85650000000001</v>
      </c>
      <c r="X14">
        <v>209.4906</v>
      </c>
      <c r="Y14">
        <v>186.18979999999999</v>
      </c>
      <c r="Z14">
        <f t="shared" si="0"/>
        <v>179.12085454545456</v>
      </c>
      <c r="AA14">
        <f t="shared" si="1"/>
        <v>25.433141609457525</v>
      </c>
    </row>
    <row r="15" spans="1:27" x14ac:dyDescent="0.25">
      <c r="A15">
        <v>12</v>
      </c>
      <c r="B15">
        <v>204.2544</v>
      </c>
      <c r="C15">
        <v>236.142</v>
      </c>
      <c r="D15">
        <v>210.57390000000001</v>
      </c>
      <c r="E15">
        <v>178.78790000000001</v>
      </c>
      <c r="F15">
        <v>157.4734</v>
      </c>
      <c r="G15">
        <v>259.8571</v>
      </c>
      <c r="H15">
        <v>171.24799999999999</v>
      </c>
      <c r="I15">
        <v>229.43459999999999</v>
      </c>
      <c r="J15">
        <v>174.9092</v>
      </c>
      <c r="K15">
        <v>213.34389999999999</v>
      </c>
      <c r="L15">
        <f t="shared" si="2"/>
        <v>203.60244000000003</v>
      </c>
      <c r="M15">
        <f t="shared" si="3"/>
        <v>32.742079809769464</v>
      </c>
      <c r="N15">
        <v>12</v>
      </c>
      <c r="O15">
        <v>213.1422</v>
      </c>
      <c r="P15">
        <v>192.95480000000001</v>
      </c>
      <c r="Q15">
        <v>167.93680000000001</v>
      </c>
      <c r="R15">
        <v>135.8005</v>
      </c>
      <c r="S15">
        <v>157.1037</v>
      </c>
      <c r="T15">
        <v>164.86250000000001</v>
      </c>
      <c r="U15">
        <v>169.24639999999999</v>
      </c>
      <c r="V15">
        <v>150.346</v>
      </c>
      <c r="W15">
        <v>141.51730000000001</v>
      </c>
      <c r="X15">
        <v>200.9271</v>
      </c>
      <c r="Y15">
        <v>176.2627</v>
      </c>
      <c r="Z15">
        <f t="shared" si="0"/>
        <v>170.00909090909093</v>
      </c>
      <c r="AA15">
        <f t="shared" si="1"/>
        <v>24.389672329018893</v>
      </c>
    </row>
    <row r="16" spans="1:27" x14ac:dyDescent="0.25">
      <c r="A16">
        <v>13</v>
      </c>
      <c r="B16">
        <v>194.4648</v>
      </c>
      <c r="C16">
        <v>227.27109999999999</v>
      </c>
      <c r="D16">
        <v>203.48429999999999</v>
      </c>
      <c r="E16">
        <v>166.80070000000001</v>
      </c>
      <c r="F16">
        <v>132.7013</v>
      </c>
      <c r="G16">
        <v>254.6343</v>
      </c>
      <c r="H16">
        <v>163.29859999999999</v>
      </c>
      <c r="I16">
        <v>220.99979999999999</v>
      </c>
      <c r="J16">
        <v>163.3783</v>
      </c>
      <c r="K16">
        <v>201.12520000000001</v>
      </c>
      <c r="L16">
        <f t="shared" si="2"/>
        <v>192.81584000000001</v>
      </c>
      <c r="M16">
        <f t="shared" si="3"/>
        <v>36.540669516283032</v>
      </c>
      <c r="N16">
        <v>13</v>
      </c>
      <c r="O16">
        <v>203.99549999999999</v>
      </c>
      <c r="P16">
        <v>185.3494</v>
      </c>
      <c r="Q16">
        <v>158.51159999999999</v>
      </c>
      <c r="R16">
        <v>129.10839999999999</v>
      </c>
      <c r="S16">
        <v>150.02500000000001</v>
      </c>
      <c r="T16">
        <v>156.6326</v>
      </c>
      <c r="U16">
        <v>162.35579999999999</v>
      </c>
      <c r="V16">
        <v>143.02860000000001</v>
      </c>
      <c r="W16">
        <v>134.76660000000001</v>
      </c>
      <c r="X16">
        <v>193.38310000000001</v>
      </c>
      <c r="Y16">
        <v>165.959</v>
      </c>
      <c r="Z16">
        <f t="shared" si="0"/>
        <v>162.10141818181819</v>
      </c>
      <c r="AA16">
        <f t="shared" si="1"/>
        <v>23.826897794585797</v>
      </c>
    </row>
    <row r="17" spans="1:27" x14ac:dyDescent="0.25">
      <c r="A17">
        <v>14</v>
      </c>
      <c r="B17">
        <v>184.5224</v>
      </c>
      <c r="C17">
        <v>219.56219999999999</v>
      </c>
      <c r="D17">
        <v>195.43369999999999</v>
      </c>
      <c r="E17">
        <v>151.7054</v>
      </c>
      <c r="F17">
        <v>121.97</v>
      </c>
      <c r="G17">
        <v>249.41139999999999</v>
      </c>
      <c r="H17">
        <v>156.2011</v>
      </c>
      <c r="I17">
        <v>212.43020000000001</v>
      </c>
      <c r="J17">
        <v>149.6285</v>
      </c>
      <c r="K17">
        <v>194.41300000000001</v>
      </c>
      <c r="L17">
        <f t="shared" si="2"/>
        <v>183.52779000000001</v>
      </c>
      <c r="M17">
        <f t="shared" si="3"/>
        <v>38.634529284147725</v>
      </c>
      <c r="N17">
        <v>14</v>
      </c>
      <c r="O17">
        <v>193.3416</v>
      </c>
      <c r="P17">
        <v>178.03890000000001</v>
      </c>
      <c r="Q17">
        <v>149.12880000000001</v>
      </c>
      <c r="R17">
        <v>122.6891</v>
      </c>
      <c r="S17">
        <v>142.26830000000001</v>
      </c>
      <c r="T17">
        <v>149.72980000000001</v>
      </c>
      <c r="U17">
        <v>155.7801</v>
      </c>
      <c r="V17">
        <v>136.21270000000001</v>
      </c>
      <c r="W17">
        <v>125.6627</v>
      </c>
      <c r="X17">
        <v>185.28989999999999</v>
      </c>
      <c r="Y17">
        <v>158.72409999999999</v>
      </c>
      <c r="Z17">
        <f t="shared" si="0"/>
        <v>154.26054545454545</v>
      </c>
      <c r="AA17">
        <f t="shared" si="1"/>
        <v>23.256797400087809</v>
      </c>
    </row>
    <row r="18" spans="1:27" x14ac:dyDescent="0.25">
      <c r="A18">
        <v>15</v>
      </c>
      <c r="B18">
        <v>176.33770000000001</v>
      </c>
      <c r="C18">
        <v>212.5025</v>
      </c>
      <c r="D18">
        <v>186.6807</v>
      </c>
      <c r="E18">
        <v>142.9341</v>
      </c>
      <c r="F18">
        <v>112.43</v>
      </c>
      <c r="G18">
        <v>234.56229999999999</v>
      </c>
      <c r="H18">
        <v>138.16980000000001</v>
      </c>
      <c r="I18">
        <v>206.24700000000001</v>
      </c>
      <c r="J18">
        <v>123.042</v>
      </c>
      <c r="K18">
        <v>185.70869999999999</v>
      </c>
      <c r="L18">
        <f t="shared" si="2"/>
        <v>171.86147999999997</v>
      </c>
      <c r="M18">
        <f t="shared" si="3"/>
        <v>40.939258131144108</v>
      </c>
      <c r="N18">
        <v>15</v>
      </c>
      <c r="O18">
        <v>184.95599999999999</v>
      </c>
      <c r="P18">
        <v>170.01480000000001</v>
      </c>
      <c r="Q18">
        <v>141.09979999999999</v>
      </c>
      <c r="R18">
        <v>114.9508</v>
      </c>
      <c r="S18">
        <v>131.62119999999999</v>
      </c>
      <c r="T18">
        <v>143.369</v>
      </c>
      <c r="U18">
        <v>148.13810000000001</v>
      </c>
      <c r="V18">
        <v>130.797</v>
      </c>
      <c r="W18">
        <v>117.2698</v>
      </c>
      <c r="X18">
        <v>177.26499999999999</v>
      </c>
      <c r="Y18">
        <v>151.79220000000001</v>
      </c>
      <c r="Z18">
        <f t="shared" si="0"/>
        <v>146.47942727272726</v>
      </c>
      <c r="AA18">
        <f t="shared" si="1"/>
        <v>23.163907073379967</v>
      </c>
    </row>
    <row r="19" spans="1:27" x14ac:dyDescent="0.25">
      <c r="A19">
        <v>16</v>
      </c>
      <c r="B19">
        <v>169.75069999999999</v>
      </c>
      <c r="C19">
        <v>206.50819999999999</v>
      </c>
      <c r="D19">
        <v>176.99340000000001</v>
      </c>
      <c r="E19">
        <v>131.64490000000001</v>
      </c>
      <c r="F19">
        <v>100.2107</v>
      </c>
      <c r="G19">
        <v>218.80709999999999</v>
      </c>
      <c r="H19">
        <v>128.13910000000001</v>
      </c>
      <c r="I19">
        <v>199.5172</v>
      </c>
      <c r="J19">
        <v>110.1373</v>
      </c>
      <c r="K19">
        <v>174.5428</v>
      </c>
      <c r="L19">
        <f t="shared" si="2"/>
        <v>161.62514000000002</v>
      </c>
      <c r="M19">
        <f t="shared" si="3"/>
        <v>41.676010538683308</v>
      </c>
      <c r="N19">
        <v>16</v>
      </c>
      <c r="O19">
        <v>177.05770000000001</v>
      </c>
      <c r="P19">
        <v>163.60939999999999</v>
      </c>
      <c r="Q19">
        <v>134.27070000000001</v>
      </c>
      <c r="R19">
        <v>107.7603</v>
      </c>
      <c r="S19">
        <v>123.6872</v>
      </c>
      <c r="T19">
        <v>138.3467</v>
      </c>
      <c r="U19">
        <v>138.3954</v>
      </c>
      <c r="V19">
        <v>126.5433</v>
      </c>
      <c r="W19">
        <v>109.9473</v>
      </c>
      <c r="X19">
        <v>170.00030000000001</v>
      </c>
      <c r="Y19">
        <v>145.01560000000001</v>
      </c>
      <c r="Z19">
        <f t="shared" si="0"/>
        <v>139.51217272727271</v>
      </c>
      <c r="AA19">
        <f t="shared" si="1"/>
        <v>22.980686856188306</v>
      </c>
    </row>
    <row r="20" spans="1:27" x14ac:dyDescent="0.25">
      <c r="A20">
        <v>17</v>
      </c>
      <c r="B20">
        <v>150.35409999999999</v>
      </c>
      <c r="C20">
        <v>199.7045</v>
      </c>
      <c r="D20">
        <v>166.47739999999999</v>
      </c>
      <c r="E20">
        <v>116.33150000000001</v>
      </c>
      <c r="F20">
        <v>83.1267</v>
      </c>
      <c r="G20">
        <v>209.65049999999999</v>
      </c>
      <c r="H20">
        <v>118.5531</v>
      </c>
      <c r="I20">
        <v>191.98929999999999</v>
      </c>
      <c r="J20">
        <v>68.5244</v>
      </c>
      <c r="K20">
        <v>164.69110000000001</v>
      </c>
      <c r="L20">
        <f t="shared" si="2"/>
        <v>146.94025999999999</v>
      </c>
      <c r="M20">
        <f t="shared" si="3"/>
        <v>48.783474288834086</v>
      </c>
      <c r="N20">
        <v>17</v>
      </c>
      <c r="O20">
        <v>168.63140000000001</v>
      </c>
      <c r="P20">
        <v>157.80250000000001</v>
      </c>
      <c r="Q20">
        <v>126.6818</v>
      </c>
      <c r="R20">
        <v>101.9342</v>
      </c>
      <c r="S20">
        <v>115.4807</v>
      </c>
      <c r="T20">
        <v>133.3245</v>
      </c>
      <c r="U20">
        <v>129.80629999999999</v>
      </c>
      <c r="V20">
        <v>122.2895</v>
      </c>
      <c r="W20">
        <v>105.8082</v>
      </c>
      <c r="X20">
        <v>162.53899999999999</v>
      </c>
      <c r="Y20">
        <v>137.35059999999999</v>
      </c>
      <c r="Z20">
        <f t="shared" si="0"/>
        <v>132.87715454545454</v>
      </c>
      <c r="AA20">
        <f t="shared" si="1"/>
        <v>22.254029260579422</v>
      </c>
    </row>
    <row r="21" spans="1:27" x14ac:dyDescent="0.25">
      <c r="A21">
        <v>18</v>
      </c>
      <c r="B21">
        <v>140.19569999999999</v>
      </c>
      <c r="C21">
        <v>191.3579</v>
      </c>
      <c r="D21">
        <v>156.50389999999999</v>
      </c>
      <c r="E21">
        <v>107.9975</v>
      </c>
      <c r="F21" t="s">
        <v>36</v>
      </c>
      <c r="G21">
        <v>203.37950000000001</v>
      </c>
      <c r="H21">
        <v>99.751300000000001</v>
      </c>
      <c r="I21">
        <v>183.13669999999999</v>
      </c>
      <c r="K21">
        <v>157.3357</v>
      </c>
      <c r="L21">
        <f t="shared" si="2"/>
        <v>154.95727500000001</v>
      </c>
      <c r="M21">
        <f t="shared" si="3"/>
        <v>37.687949120327929</v>
      </c>
      <c r="N21">
        <v>18</v>
      </c>
      <c r="O21">
        <v>160.61930000000001</v>
      </c>
      <c r="P21">
        <v>151.65360000000001</v>
      </c>
      <c r="Q21">
        <v>119.72280000000001</v>
      </c>
      <c r="R21">
        <v>96.876900000000006</v>
      </c>
      <c r="S21">
        <v>108.09529999999999</v>
      </c>
      <c r="T21">
        <v>127.8113</v>
      </c>
      <c r="U21">
        <v>123.6661</v>
      </c>
      <c r="V21">
        <v>117.82980000000001</v>
      </c>
      <c r="W21">
        <v>101.6691</v>
      </c>
      <c r="X21">
        <v>155.1206</v>
      </c>
      <c r="Y21">
        <v>128.91650000000001</v>
      </c>
      <c r="Z21">
        <f t="shared" si="0"/>
        <v>126.54375454545453</v>
      </c>
      <c r="AA21">
        <f t="shared" si="1"/>
        <v>21.413722979172316</v>
      </c>
    </row>
    <row r="22" spans="1:27" x14ac:dyDescent="0.25">
      <c r="A22">
        <v>19</v>
      </c>
      <c r="B22">
        <v>124.7159</v>
      </c>
      <c r="C22">
        <v>185.3775</v>
      </c>
      <c r="D22">
        <v>148.69309999999999</v>
      </c>
      <c r="E22">
        <v>98.874499999999998</v>
      </c>
      <c r="G22">
        <v>188.8014</v>
      </c>
      <c r="H22">
        <v>87.467799999999997</v>
      </c>
      <c r="I22">
        <v>172.6618</v>
      </c>
      <c r="K22">
        <v>151.5609</v>
      </c>
      <c r="L22">
        <f t="shared" si="2"/>
        <v>144.76911249999998</v>
      </c>
      <c r="M22">
        <f t="shared" si="3"/>
        <v>38.20863543282335</v>
      </c>
      <c r="N22">
        <v>19</v>
      </c>
      <c r="O22">
        <v>152.63300000000001</v>
      </c>
      <c r="P22">
        <v>145.38249999999999</v>
      </c>
      <c r="Q22">
        <v>114.3078</v>
      </c>
      <c r="R22">
        <v>93.009799999999998</v>
      </c>
      <c r="S22">
        <v>102.5265</v>
      </c>
      <c r="T22">
        <v>122.2774</v>
      </c>
      <c r="U22">
        <v>117.8827</v>
      </c>
      <c r="V22">
        <v>113.3265</v>
      </c>
      <c r="W22">
        <v>97.440600000000003</v>
      </c>
      <c r="X22">
        <v>148.31780000000001</v>
      </c>
      <c r="Y22">
        <v>120.4729</v>
      </c>
      <c r="Z22">
        <f t="shared" si="0"/>
        <v>120.68886363636362</v>
      </c>
      <c r="AA22">
        <f t="shared" si="1"/>
        <v>20.335713516091605</v>
      </c>
    </row>
    <row r="23" spans="1:27" x14ac:dyDescent="0.25">
      <c r="A23">
        <v>20</v>
      </c>
      <c r="B23">
        <v>110.9889</v>
      </c>
      <c r="C23">
        <v>179.50299999999999</v>
      </c>
      <c r="D23">
        <v>140.4896</v>
      </c>
      <c r="E23">
        <v>88.556700000000006</v>
      </c>
      <c r="G23">
        <v>181.81</v>
      </c>
      <c r="H23">
        <v>80.043700000000001</v>
      </c>
      <c r="I23">
        <v>160.95240000000001</v>
      </c>
      <c r="K23">
        <v>146.05289999999999</v>
      </c>
      <c r="L23">
        <f t="shared" si="2"/>
        <v>136.04964999999999</v>
      </c>
      <c r="M23">
        <f t="shared" si="3"/>
        <v>39.174365357499561</v>
      </c>
      <c r="N23">
        <v>20</v>
      </c>
      <c r="O23">
        <v>144.6456</v>
      </c>
      <c r="P23">
        <v>139.98949999999999</v>
      </c>
      <c r="Q23">
        <v>108.8516</v>
      </c>
      <c r="R23">
        <v>89.142799999999994</v>
      </c>
      <c r="S23">
        <v>96.392499999999998</v>
      </c>
      <c r="T23">
        <v>117.4222</v>
      </c>
      <c r="U23">
        <v>112.28740000000001</v>
      </c>
      <c r="V23">
        <v>108.71420000000001</v>
      </c>
      <c r="W23">
        <v>92.873199999999997</v>
      </c>
      <c r="X23">
        <v>142.0421</v>
      </c>
      <c r="Y23">
        <v>115.33369999999999</v>
      </c>
      <c r="Z23">
        <f t="shared" si="0"/>
        <v>115.24498181818181</v>
      </c>
      <c r="AA23">
        <f t="shared" si="1"/>
        <v>19.567911341879</v>
      </c>
    </row>
    <row r="24" spans="1:27" x14ac:dyDescent="0.25">
      <c r="A24">
        <v>21</v>
      </c>
      <c r="B24">
        <v>105.9084</v>
      </c>
      <c r="C24">
        <v>166.3271</v>
      </c>
      <c r="D24">
        <v>132.0043</v>
      </c>
      <c r="E24">
        <v>72.716399999999993</v>
      </c>
      <c r="G24">
        <v>176.37620000000001</v>
      </c>
      <c r="H24" t="s">
        <v>36</v>
      </c>
      <c r="I24">
        <v>149.16059999999999</v>
      </c>
      <c r="K24">
        <v>137.1139</v>
      </c>
      <c r="L24">
        <f t="shared" si="2"/>
        <v>134.22955714285715</v>
      </c>
      <c r="M24">
        <f t="shared" si="3"/>
        <v>35.657527136770469</v>
      </c>
      <c r="N24">
        <v>21</v>
      </c>
      <c r="O24">
        <v>138.7415</v>
      </c>
      <c r="P24">
        <v>134.70410000000001</v>
      </c>
      <c r="Q24">
        <v>103.2295</v>
      </c>
      <c r="R24">
        <v>85.113200000000006</v>
      </c>
      <c r="S24">
        <v>88.632900000000006</v>
      </c>
      <c r="T24">
        <v>112.6704</v>
      </c>
      <c r="U24">
        <v>106.42829999999999</v>
      </c>
      <c r="V24">
        <v>103.78319999999999</v>
      </c>
      <c r="W24">
        <v>88.305800000000005</v>
      </c>
      <c r="X24">
        <v>136.36590000000001</v>
      </c>
      <c r="Y24">
        <v>110.19450000000001</v>
      </c>
      <c r="Z24">
        <f t="shared" si="0"/>
        <v>109.83357272727272</v>
      </c>
      <c r="AA24">
        <f t="shared" si="1"/>
        <v>19.447829322425125</v>
      </c>
    </row>
    <row r="25" spans="1:27" x14ac:dyDescent="0.25">
      <c r="A25">
        <v>22</v>
      </c>
      <c r="B25">
        <v>101.4674</v>
      </c>
      <c r="C25">
        <v>159.69059999999999</v>
      </c>
      <c r="D25">
        <v>124.587</v>
      </c>
      <c r="E25" t="s">
        <v>36</v>
      </c>
      <c r="G25">
        <v>171.749</v>
      </c>
      <c r="H25" t="s">
        <v>36</v>
      </c>
      <c r="I25">
        <v>137.98820000000001</v>
      </c>
      <c r="K25">
        <v>129.53700000000001</v>
      </c>
      <c r="L25">
        <f t="shared" si="2"/>
        <v>137.50320000000002</v>
      </c>
      <c r="M25">
        <f t="shared" si="3"/>
        <v>25.275119022152943</v>
      </c>
      <c r="N25">
        <v>22</v>
      </c>
      <c r="O25">
        <v>132.8193</v>
      </c>
      <c r="P25">
        <v>127.98990000000001</v>
      </c>
      <c r="Q25">
        <v>97.563900000000004</v>
      </c>
      <c r="R25">
        <v>80.838800000000006</v>
      </c>
      <c r="S25">
        <v>81.596400000000003</v>
      </c>
      <c r="T25">
        <v>107.4295</v>
      </c>
      <c r="U25">
        <v>100.3828</v>
      </c>
      <c r="V25">
        <v>98.852099999999993</v>
      </c>
      <c r="W25">
        <v>84.524699999999996</v>
      </c>
      <c r="X25">
        <v>130.8571</v>
      </c>
      <c r="Y25">
        <v>104.9901</v>
      </c>
      <c r="Z25">
        <f t="shared" si="0"/>
        <v>104.34950909090908</v>
      </c>
      <c r="AA25">
        <f t="shared" si="1"/>
        <v>19.072040799214765</v>
      </c>
    </row>
    <row r="26" spans="1:27" x14ac:dyDescent="0.25">
      <c r="A26">
        <v>23</v>
      </c>
      <c r="B26">
        <v>93.991399999999999</v>
      </c>
      <c r="C26">
        <v>152.8135</v>
      </c>
      <c r="D26">
        <v>118.2758</v>
      </c>
      <c r="E26" t="s">
        <v>36</v>
      </c>
      <c r="G26">
        <v>167.16470000000001</v>
      </c>
      <c r="H26" t="s">
        <v>36</v>
      </c>
      <c r="I26">
        <v>120.9465</v>
      </c>
      <c r="K26">
        <v>123.5932</v>
      </c>
      <c r="L26">
        <f t="shared" si="2"/>
        <v>129.46418333333335</v>
      </c>
      <c r="M26">
        <f t="shared" si="3"/>
        <v>26.294627585985392</v>
      </c>
      <c r="N26">
        <v>23</v>
      </c>
      <c r="O26">
        <v>126.53700000000001</v>
      </c>
      <c r="P26">
        <v>120.88760000000001</v>
      </c>
      <c r="Q26">
        <v>91.630099999999999</v>
      </c>
      <c r="R26">
        <v>76.564499999999995</v>
      </c>
      <c r="S26">
        <v>74.834100000000007</v>
      </c>
      <c r="T26">
        <v>101.54519999999999</v>
      </c>
      <c r="U26">
        <v>95.790599999999998</v>
      </c>
      <c r="V26">
        <v>95.447800000000001</v>
      </c>
      <c r="W26">
        <v>81.123400000000004</v>
      </c>
      <c r="X26">
        <v>125.57170000000001</v>
      </c>
      <c r="Y26">
        <v>99.782700000000006</v>
      </c>
      <c r="Z26">
        <f t="shared" si="0"/>
        <v>99.064972727272732</v>
      </c>
      <c r="AA26">
        <f t="shared" si="1"/>
        <v>18.532678920765431</v>
      </c>
    </row>
    <row r="27" spans="1:27" x14ac:dyDescent="0.25">
      <c r="A27">
        <v>24</v>
      </c>
      <c r="B27">
        <v>83.221500000000006</v>
      </c>
      <c r="C27">
        <v>145.68090000000001</v>
      </c>
      <c r="D27">
        <v>112.7333</v>
      </c>
      <c r="E27" t="s">
        <v>36</v>
      </c>
      <c r="G27">
        <v>162.81129999999999</v>
      </c>
      <c r="I27">
        <v>109.5491</v>
      </c>
      <c r="K27">
        <v>116.8511</v>
      </c>
      <c r="L27">
        <f t="shared" si="2"/>
        <v>121.80786666666665</v>
      </c>
      <c r="M27">
        <f t="shared" si="3"/>
        <v>28.274743550926669</v>
      </c>
      <c r="N27">
        <v>24</v>
      </c>
      <c r="O27">
        <v>120.2479</v>
      </c>
      <c r="P27">
        <v>115.41370000000001</v>
      </c>
      <c r="Q27">
        <v>85.955799999999996</v>
      </c>
      <c r="R27">
        <v>72.837599999999995</v>
      </c>
      <c r="S27">
        <v>68.809200000000004</v>
      </c>
      <c r="T27">
        <v>96.122699999999995</v>
      </c>
      <c r="U27">
        <v>91.910799999999995</v>
      </c>
      <c r="V27">
        <v>92.199799999999996</v>
      </c>
      <c r="W27">
        <v>77.721999999999994</v>
      </c>
      <c r="X27">
        <v>120.59310000000001</v>
      </c>
      <c r="Y27">
        <v>94.657899999999998</v>
      </c>
      <c r="Z27">
        <f t="shared" si="0"/>
        <v>94.224590909090921</v>
      </c>
      <c r="AA27">
        <f t="shared" si="1"/>
        <v>18.107421401980623</v>
      </c>
    </row>
    <row r="28" spans="1:27" x14ac:dyDescent="0.25">
      <c r="A28">
        <v>25</v>
      </c>
      <c r="B28">
        <v>76.001499999999993</v>
      </c>
      <c r="C28">
        <v>139.61600000000001</v>
      </c>
      <c r="D28">
        <v>107.1052</v>
      </c>
      <c r="G28">
        <v>158.4579</v>
      </c>
      <c r="I28">
        <v>99.631600000000006</v>
      </c>
      <c r="K28">
        <v>63.720399999999998</v>
      </c>
      <c r="L28">
        <f t="shared" si="2"/>
        <v>107.42210000000001</v>
      </c>
      <c r="M28">
        <f t="shared" si="3"/>
        <v>36.329010671803275</v>
      </c>
      <c r="N28">
        <v>25</v>
      </c>
      <c r="O28">
        <v>113.9319</v>
      </c>
      <c r="P28">
        <v>109.9435</v>
      </c>
      <c r="Q28">
        <v>81.394300000000001</v>
      </c>
      <c r="R28">
        <v>69.355699999999999</v>
      </c>
      <c r="S28" t="s">
        <v>36</v>
      </c>
      <c r="T28">
        <v>91.232699999999994</v>
      </c>
      <c r="U28">
        <v>88.031000000000006</v>
      </c>
      <c r="V28">
        <v>88.951700000000002</v>
      </c>
      <c r="W28">
        <v>74.535799999999995</v>
      </c>
      <c r="X28">
        <v>116.5946</v>
      </c>
      <c r="Y28">
        <v>89.563199999999995</v>
      </c>
      <c r="Z28">
        <f t="shared" si="0"/>
        <v>92.353440000000006</v>
      </c>
      <c r="AA28">
        <f t="shared" si="1"/>
        <v>16.22219979165726</v>
      </c>
    </row>
    <row r="29" spans="1:27" x14ac:dyDescent="0.25">
      <c r="A29">
        <v>26</v>
      </c>
      <c r="B29">
        <v>70.274799999999999</v>
      </c>
      <c r="C29">
        <v>133.7218</v>
      </c>
      <c r="D29">
        <v>101.39230000000001</v>
      </c>
      <c r="G29">
        <v>151.34639999999999</v>
      </c>
      <c r="I29">
        <v>85.389899999999997</v>
      </c>
      <c r="L29">
        <f t="shared" si="2"/>
        <v>108.42504000000001</v>
      </c>
      <c r="M29">
        <f t="shared" si="3"/>
        <v>33.606871059100349</v>
      </c>
      <c r="N29">
        <v>26</v>
      </c>
      <c r="O29">
        <v>108.2873</v>
      </c>
      <c r="P29">
        <v>105.11360000000001</v>
      </c>
      <c r="Q29">
        <v>76.832800000000006</v>
      </c>
      <c r="R29">
        <v>65.873800000000003</v>
      </c>
      <c r="S29" t="s">
        <v>36</v>
      </c>
      <c r="T29">
        <v>86.153899999999993</v>
      </c>
      <c r="U29">
        <v>84.789000000000001</v>
      </c>
      <c r="V29">
        <v>85.616299999999995</v>
      </c>
      <c r="W29">
        <v>71.928299999999993</v>
      </c>
      <c r="X29">
        <v>112.5962</v>
      </c>
      <c r="Y29">
        <v>84.832499999999996</v>
      </c>
      <c r="Z29">
        <f t="shared" si="0"/>
        <v>88.202370000000002</v>
      </c>
      <c r="AA29">
        <f t="shared" si="1"/>
        <v>15.673834090401975</v>
      </c>
    </row>
    <row r="30" spans="1:27" x14ac:dyDescent="0.25">
      <c r="A30">
        <v>27</v>
      </c>
      <c r="B30">
        <v>64.723500000000001</v>
      </c>
      <c r="C30">
        <v>124.92749999999999</v>
      </c>
      <c r="D30">
        <v>93.502499999999998</v>
      </c>
      <c r="G30">
        <v>89.6036</v>
      </c>
      <c r="I30">
        <v>75.244399999999999</v>
      </c>
      <c r="L30">
        <f t="shared" si="2"/>
        <v>89.600300000000004</v>
      </c>
      <c r="M30">
        <f t="shared" si="3"/>
        <v>22.848332973217044</v>
      </c>
      <c r="N30">
        <v>27</v>
      </c>
      <c r="O30">
        <v>103.7724</v>
      </c>
      <c r="P30">
        <v>100.2838</v>
      </c>
      <c r="Q30">
        <v>71.894900000000007</v>
      </c>
      <c r="R30" t="s">
        <v>36</v>
      </c>
      <c r="S30" t="s">
        <v>36</v>
      </c>
      <c r="T30">
        <v>79.324799999999996</v>
      </c>
      <c r="U30">
        <v>81.837000000000003</v>
      </c>
      <c r="V30">
        <v>82.113699999999994</v>
      </c>
      <c r="W30">
        <v>69.320700000000002</v>
      </c>
      <c r="X30">
        <v>108.87350000000001</v>
      </c>
      <c r="Y30">
        <v>80.526899999999998</v>
      </c>
      <c r="Z30">
        <f t="shared" si="0"/>
        <v>86.438633333333328</v>
      </c>
      <c r="AA30">
        <f t="shared" si="1"/>
        <v>14.254168089895781</v>
      </c>
    </row>
    <row r="31" spans="1:27" x14ac:dyDescent="0.25">
      <c r="A31">
        <v>28</v>
      </c>
      <c r="C31">
        <v>118.6752</v>
      </c>
      <c r="D31">
        <v>82.332999999999998</v>
      </c>
      <c r="G31">
        <v>71.400999999999996</v>
      </c>
      <c r="I31">
        <v>67.345600000000005</v>
      </c>
      <c r="L31">
        <f t="shared" si="2"/>
        <v>84.938699999999997</v>
      </c>
      <c r="M31">
        <f t="shared" si="3"/>
        <v>23.36469982430761</v>
      </c>
      <c r="N31">
        <v>28</v>
      </c>
      <c r="O31">
        <v>99.257599999999996</v>
      </c>
      <c r="P31">
        <v>96.379800000000003</v>
      </c>
      <c r="Q31">
        <v>66.755799999999994</v>
      </c>
      <c r="R31" t="s">
        <v>36</v>
      </c>
      <c r="S31" t="s">
        <v>36</v>
      </c>
      <c r="T31">
        <v>73.3339</v>
      </c>
      <c r="U31">
        <v>78.885000000000005</v>
      </c>
      <c r="V31">
        <v>78.611099999999993</v>
      </c>
      <c r="W31">
        <v>66.713200000000001</v>
      </c>
      <c r="X31">
        <v>105.67829999999999</v>
      </c>
      <c r="Y31">
        <v>76.221199999999996</v>
      </c>
      <c r="Z31">
        <f t="shared" si="0"/>
        <v>82.426211111111101</v>
      </c>
      <c r="AA31">
        <f t="shared" si="1"/>
        <v>14.402195875234137</v>
      </c>
    </row>
    <row r="32" spans="1:27" x14ac:dyDescent="0.25">
      <c r="A32">
        <v>29</v>
      </c>
      <c r="C32">
        <v>114.11360000000001</v>
      </c>
      <c r="D32">
        <v>69.540899999999993</v>
      </c>
      <c r="G32">
        <v>111.04219999999999</v>
      </c>
      <c r="I32" t="s">
        <v>36</v>
      </c>
      <c r="L32">
        <f t="shared" si="2"/>
        <v>98.232233333333326</v>
      </c>
      <c r="M32">
        <f t="shared" si="3"/>
        <v>24.894835424708795</v>
      </c>
      <c r="N32">
        <v>29</v>
      </c>
      <c r="O32">
        <v>94.394900000000007</v>
      </c>
      <c r="P32">
        <v>93.070899999999995</v>
      </c>
      <c r="Q32" t="s">
        <v>36</v>
      </c>
      <c r="R32" t="s">
        <v>36</v>
      </c>
      <c r="S32" t="s">
        <v>36</v>
      </c>
      <c r="T32">
        <v>68.588399999999993</v>
      </c>
      <c r="U32">
        <v>75.933000000000007</v>
      </c>
      <c r="V32">
        <v>75.102900000000005</v>
      </c>
      <c r="W32">
        <v>64.105599999999995</v>
      </c>
      <c r="X32">
        <v>102.4832</v>
      </c>
      <c r="Y32">
        <v>72.4953</v>
      </c>
      <c r="Z32">
        <f t="shared" si="0"/>
        <v>80.771775000000005</v>
      </c>
      <c r="AA32">
        <f t="shared" si="1"/>
        <v>13.930900531218784</v>
      </c>
    </row>
    <row r="33" spans="1:27" x14ac:dyDescent="0.25">
      <c r="A33">
        <v>30</v>
      </c>
      <c r="C33">
        <v>108.92310000000001</v>
      </c>
      <c r="I33" t="s">
        <v>36</v>
      </c>
      <c r="L33">
        <f t="shared" si="2"/>
        <v>108.92310000000001</v>
      </c>
      <c r="N33">
        <v>30</v>
      </c>
      <c r="O33">
        <v>89.450100000000006</v>
      </c>
      <c r="P33">
        <v>89.762</v>
      </c>
      <c r="Q33" t="s">
        <v>36</v>
      </c>
      <c r="R33" t="s">
        <v>36</v>
      </c>
      <c r="S33" t="s">
        <v>36</v>
      </c>
      <c r="T33">
        <v>63.843000000000004</v>
      </c>
      <c r="U33">
        <v>72.892499999999998</v>
      </c>
      <c r="V33">
        <v>71.451700000000002</v>
      </c>
      <c r="W33" t="s">
        <v>36</v>
      </c>
      <c r="X33">
        <v>99.2881</v>
      </c>
      <c r="Y33">
        <v>68.939700000000002</v>
      </c>
      <c r="Z33">
        <f t="shared" si="0"/>
        <v>79.37530000000001</v>
      </c>
      <c r="AA33">
        <f t="shared" si="1"/>
        <v>13.297048289125394</v>
      </c>
    </row>
    <row r="34" spans="1:27" x14ac:dyDescent="0.25">
      <c r="A34">
        <v>31</v>
      </c>
      <c r="C34">
        <v>97.768500000000003</v>
      </c>
      <c r="L34">
        <f t="shared" si="2"/>
        <v>97.768500000000003</v>
      </c>
      <c r="N34">
        <v>31</v>
      </c>
      <c r="O34">
        <v>84.791899999999998</v>
      </c>
      <c r="P34">
        <v>86.254199999999997</v>
      </c>
      <c r="S34" t="s">
        <v>36</v>
      </c>
      <c r="T34" t="s">
        <v>36</v>
      </c>
      <c r="U34">
        <v>69.825100000000006</v>
      </c>
      <c r="V34">
        <v>67.800600000000003</v>
      </c>
      <c r="W34" t="s">
        <v>36</v>
      </c>
      <c r="X34">
        <v>96.026499999999999</v>
      </c>
      <c r="Y34">
        <v>65.384200000000007</v>
      </c>
      <c r="Z34">
        <f t="shared" si="0"/>
        <v>78.34708333333333</v>
      </c>
      <c r="AA34">
        <f t="shared" si="1"/>
        <v>12.397651265206196</v>
      </c>
    </row>
    <row r="35" spans="1:27" x14ac:dyDescent="0.25">
      <c r="A35">
        <v>32</v>
      </c>
      <c r="C35">
        <v>89.798699999999997</v>
      </c>
      <c r="L35">
        <f t="shared" si="2"/>
        <v>89.798699999999997</v>
      </c>
      <c r="N35">
        <v>32</v>
      </c>
      <c r="O35">
        <v>80.459900000000005</v>
      </c>
      <c r="P35">
        <v>81.144800000000004</v>
      </c>
      <c r="T35" t="s">
        <v>36</v>
      </c>
      <c r="U35">
        <v>66.757599999999996</v>
      </c>
      <c r="V35">
        <v>64.149500000000003</v>
      </c>
      <c r="W35" t="s">
        <v>36</v>
      </c>
      <c r="X35">
        <v>92.739199999999997</v>
      </c>
      <c r="Y35" t="s">
        <v>36</v>
      </c>
      <c r="Z35">
        <f t="shared" si="0"/>
        <v>77.05019999999999</v>
      </c>
      <c r="AA35">
        <f t="shared" si="1"/>
        <v>11.692970104939125</v>
      </c>
    </row>
    <row r="36" spans="1:27" x14ac:dyDescent="0.25">
      <c r="A36">
        <v>33</v>
      </c>
      <c r="C36">
        <v>81.347300000000004</v>
      </c>
      <c r="L36">
        <f t="shared" si="2"/>
        <v>81.347300000000004</v>
      </c>
      <c r="N36">
        <v>33</v>
      </c>
      <c r="O36">
        <v>76.127799999999993</v>
      </c>
      <c r="P36">
        <v>76.035399999999996</v>
      </c>
      <c r="T36" t="s">
        <v>36</v>
      </c>
      <c r="U36">
        <v>63.690199999999997</v>
      </c>
      <c r="V36" t="s">
        <v>36</v>
      </c>
      <c r="W36" t="s">
        <v>36</v>
      </c>
      <c r="X36">
        <v>89.451800000000006</v>
      </c>
      <c r="Y36" t="s">
        <v>36</v>
      </c>
      <c r="Z36">
        <f t="shared" si="0"/>
        <v>76.326300000000003</v>
      </c>
      <c r="AA36">
        <f t="shared" si="1"/>
        <v>10.52099169153427</v>
      </c>
    </row>
    <row r="37" spans="1:27" x14ac:dyDescent="0.25">
      <c r="A37">
        <v>34</v>
      </c>
      <c r="C37">
        <v>71.718299999999999</v>
      </c>
      <c r="L37">
        <f t="shared" si="2"/>
        <v>71.718299999999999</v>
      </c>
      <c r="N37">
        <v>34</v>
      </c>
      <c r="O37">
        <v>71.960899999999995</v>
      </c>
      <c r="P37">
        <v>72.550600000000003</v>
      </c>
      <c r="T37" t="s">
        <v>36</v>
      </c>
      <c r="U37" t="s">
        <v>36</v>
      </c>
      <c r="V37" t="s">
        <v>36</v>
      </c>
      <c r="W37" t="s">
        <v>36</v>
      </c>
      <c r="X37">
        <v>86.103200000000001</v>
      </c>
      <c r="Y37" t="s">
        <v>36</v>
      </c>
      <c r="Z37">
        <f t="shared" si="0"/>
        <v>76.871566666666681</v>
      </c>
      <c r="AA37">
        <f t="shared" si="1"/>
        <v>8.0002641845962401</v>
      </c>
    </row>
    <row r="38" spans="1:27" x14ac:dyDescent="0.25">
      <c r="A38">
        <v>35</v>
      </c>
      <c r="C38" t="s">
        <v>36</v>
      </c>
      <c r="N38">
        <v>35</v>
      </c>
      <c r="O38">
        <v>67.836299999999994</v>
      </c>
      <c r="P38">
        <v>69.364099999999993</v>
      </c>
      <c r="U38" t="s">
        <v>36</v>
      </c>
      <c r="V38" t="s">
        <v>36</v>
      </c>
      <c r="W38" t="s">
        <v>36</v>
      </c>
      <c r="X38">
        <v>82.507800000000003</v>
      </c>
      <c r="Y38" t="s">
        <v>36</v>
      </c>
      <c r="Z38">
        <f t="shared" si="0"/>
        <v>73.236066666666673</v>
      </c>
      <c r="AA38">
        <f t="shared" si="1"/>
        <v>8.0658119531348742</v>
      </c>
    </row>
    <row r="39" spans="1:27" x14ac:dyDescent="0.25">
      <c r="A39">
        <v>36</v>
      </c>
      <c r="C39" t="s">
        <v>36</v>
      </c>
      <c r="N39">
        <v>36</v>
      </c>
      <c r="O39">
        <v>63.711799999999997</v>
      </c>
      <c r="P39">
        <v>66.177599999999998</v>
      </c>
      <c r="U39" t="s">
        <v>36</v>
      </c>
      <c r="V39" t="s">
        <v>36</v>
      </c>
      <c r="W39" t="s">
        <v>36</v>
      </c>
      <c r="X39">
        <v>78.912499999999994</v>
      </c>
      <c r="Y39" t="s">
        <v>36</v>
      </c>
      <c r="Z39">
        <f t="shared" si="0"/>
        <v>69.600633333333334</v>
      </c>
      <c r="AA39">
        <f t="shared" si="1"/>
        <v>8.1580137302736446</v>
      </c>
    </row>
    <row r="40" spans="1:27" x14ac:dyDescent="0.25">
      <c r="A40">
        <v>37</v>
      </c>
      <c r="C40" t="s">
        <v>36</v>
      </c>
      <c r="N40">
        <v>37</v>
      </c>
      <c r="O40" t="s">
        <v>36</v>
      </c>
      <c r="P40" t="s">
        <v>36</v>
      </c>
      <c r="U40" t="s">
        <v>36</v>
      </c>
      <c r="V40" t="s">
        <v>36</v>
      </c>
      <c r="W40" t="s">
        <v>36</v>
      </c>
      <c r="X40">
        <v>75.3172</v>
      </c>
      <c r="Y40" t="s">
        <v>36</v>
      </c>
      <c r="Z40">
        <f t="shared" si="0"/>
        <v>75.3172</v>
      </c>
    </row>
    <row r="41" spans="1:27" x14ac:dyDescent="0.25">
      <c r="N41">
        <v>38</v>
      </c>
      <c r="O41" t="s">
        <v>36</v>
      </c>
      <c r="P41" t="s">
        <v>36</v>
      </c>
      <c r="U41" t="s">
        <v>36</v>
      </c>
      <c r="V41" t="s">
        <v>36</v>
      </c>
      <c r="W41" t="s">
        <v>36</v>
      </c>
      <c r="X41">
        <v>72.236199999999997</v>
      </c>
      <c r="Y41" t="s">
        <v>36</v>
      </c>
      <c r="Z41">
        <f t="shared" si="0"/>
        <v>72.236199999999997</v>
      </c>
    </row>
    <row r="42" spans="1:27" x14ac:dyDescent="0.25">
      <c r="N42">
        <v>39</v>
      </c>
      <c r="O42" t="s">
        <v>36</v>
      </c>
      <c r="P42" t="s">
        <v>36</v>
      </c>
      <c r="U42" t="s">
        <v>36</v>
      </c>
      <c r="V42" t="s">
        <v>36</v>
      </c>
      <c r="W42" t="s">
        <v>36</v>
      </c>
      <c r="X42">
        <v>69.1661</v>
      </c>
      <c r="Y42" t="s">
        <v>36</v>
      </c>
      <c r="Z42">
        <f t="shared" si="0"/>
        <v>69.1661</v>
      </c>
    </row>
    <row r="43" spans="1:27" x14ac:dyDescent="0.25">
      <c r="N43">
        <v>40</v>
      </c>
      <c r="O43" t="s">
        <v>36</v>
      </c>
      <c r="P43" t="s">
        <v>36</v>
      </c>
      <c r="U43" t="s">
        <v>36</v>
      </c>
      <c r="V43" t="s">
        <v>36</v>
      </c>
      <c r="X43">
        <v>66.096000000000004</v>
      </c>
      <c r="Y43" t="s">
        <v>36</v>
      </c>
      <c r="Z43">
        <f t="shared" si="0"/>
        <v>66.096000000000004</v>
      </c>
    </row>
    <row r="44" spans="1:27" x14ac:dyDescent="0.25">
      <c r="N44">
        <v>41</v>
      </c>
      <c r="O44" t="s">
        <v>36</v>
      </c>
      <c r="P44" t="s">
        <v>36</v>
      </c>
      <c r="U44" t="s">
        <v>36</v>
      </c>
      <c r="V44" t="s">
        <v>36</v>
      </c>
      <c r="X44" t="s">
        <v>36</v>
      </c>
      <c r="Y44" t="s">
        <v>36</v>
      </c>
    </row>
    <row r="45" spans="1:27" x14ac:dyDescent="0.25">
      <c r="N45">
        <v>42</v>
      </c>
      <c r="O45" t="s">
        <v>36</v>
      </c>
      <c r="P45" t="s">
        <v>36</v>
      </c>
      <c r="U45" t="s">
        <v>36</v>
      </c>
      <c r="V45" t="s">
        <v>36</v>
      </c>
      <c r="X45" t="s">
        <v>36</v>
      </c>
    </row>
    <row r="46" spans="1:27" x14ac:dyDescent="0.25">
      <c r="N46">
        <v>43</v>
      </c>
      <c r="O46" t="s">
        <v>36</v>
      </c>
      <c r="P46" t="s">
        <v>36</v>
      </c>
      <c r="U46" t="s">
        <v>36</v>
      </c>
      <c r="V46" t="s">
        <v>36</v>
      </c>
      <c r="X46" t="s">
        <v>36</v>
      </c>
    </row>
    <row r="47" spans="1:27" x14ac:dyDescent="0.25">
      <c r="N47">
        <v>44</v>
      </c>
      <c r="O47" t="s">
        <v>36</v>
      </c>
      <c r="P47" t="s">
        <v>36</v>
      </c>
      <c r="V47" t="s">
        <v>36</v>
      </c>
      <c r="X47" t="s">
        <v>36</v>
      </c>
    </row>
    <row r="48" spans="1:27" x14ac:dyDescent="0.25">
      <c r="N48">
        <v>45</v>
      </c>
      <c r="O48" t="s">
        <v>36</v>
      </c>
      <c r="V48" t="s">
        <v>36</v>
      </c>
      <c r="X48" t="s">
        <v>36</v>
      </c>
    </row>
    <row r="49" spans="14:24" x14ac:dyDescent="0.25">
      <c r="N49">
        <v>46</v>
      </c>
      <c r="O49" t="s">
        <v>36</v>
      </c>
      <c r="V49" t="s">
        <v>36</v>
      </c>
      <c r="X49" t="s">
        <v>36</v>
      </c>
    </row>
    <row r="50" spans="14:24" x14ac:dyDescent="0.25">
      <c r="N50">
        <v>47</v>
      </c>
      <c r="V50" t="s">
        <v>36</v>
      </c>
      <c r="X50" t="s">
        <v>36</v>
      </c>
    </row>
    <row r="51" spans="14:24" x14ac:dyDescent="0.25">
      <c r="N51">
        <v>48</v>
      </c>
      <c r="V51" t="s">
        <v>36</v>
      </c>
      <c r="X51" t="s">
        <v>36</v>
      </c>
    </row>
    <row r="52" spans="14:24" x14ac:dyDescent="0.25">
      <c r="N52">
        <v>49</v>
      </c>
      <c r="V52" t="s">
        <v>36</v>
      </c>
      <c r="X52" t="s">
        <v>36</v>
      </c>
    </row>
    <row r="53" spans="14:24" x14ac:dyDescent="0.25">
      <c r="N53">
        <v>50</v>
      </c>
      <c r="V53" t="s">
        <v>36</v>
      </c>
      <c r="X53" t="s">
        <v>36</v>
      </c>
    </row>
    <row r="54" spans="14:24" x14ac:dyDescent="0.25">
      <c r="N54">
        <v>51</v>
      </c>
      <c r="V54" t="s">
        <v>36</v>
      </c>
      <c r="X54" t="s">
        <v>36</v>
      </c>
    </row>
    <row r="55" spans="14:24" x14ac:dyDescent="0.25">
      <c r="N55">
        <v>52</v>
      </c>
      <c r="V55" t="s">
        <v>36</v>
      </c>
      <c r="X55" t="s">
        <v>36</v>
      </c>
    </row>
    <row r="56" spans="14:24" x14ac:dyDescent="0.25">
      <c r="N56">
        <v>53</v>
      </c>
      <c r="X56" t="s">
        <v>36</v>
      </c>
    </row>
    <row r="57" spans="14:24" x14ac:dyDescent="0.25">
      <c r="N57">
        <v>54</v>
      </c>
      <c r="X57" t="s">
        <v>36</v>
      </c>
    </row>
    <row r="58" spans="14:24" x14ac:dyDescent="0.25">
      <c r="N58">
        <v>55</v>
      </c>
      <c r="X58" t="s">
        <v>36</v>
      </c>
    </row>
    <row r="59" spans="14:24" x14ac:dyDescent="0.25">
      <c r="N59">
        <v>56</v>
      </c>
      <c r="X59" t="s">
        <v>36</v>
      </c>
    </row>
    <row r="60" spans="14:24" x14ac:dyDescent="0.25">
      <c r="N60">
        <v>57</v>
      </c>
      <c r="X60" t="s">
        <v>36</v>
      </c>
    </row>
    <row r="61" spans="14:24" x14ac:dyDescent="0.25">
      <c r="N61">
        <v>58</v>
      </c>
      <c r="X61" t="s">
        <v>36</v>
      </c>
    </row>
    <row r="62" spans="14:24" x14ac:dyDescent="0.25">
      <c r="N62">
        <v>59</v>
      </c>
      <c r="X62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8"/>
  <sheetViews>
    <sheetView zoomScale="70" zoomScaleNormal="70" workbookViewId="0">
      <selection activeCell="U41" sqref="U41"/>
    </sheetView>
  </sheetViews>
  <sheetFormatPr defaultRowHeight="15" x14ac:dyDescent="0.25"/>
  <sheetData>
    <row r="1" spans="2:25" x14ac:dyDescent="0.25">
      <c r="B1" t="s">
        <v>21</v>
      </c>
      <c r="C1" t="s">
        <v>20</v>
      </c>
      <c r="D1" t="s">
        <v>23</v>
      </c>
      <c r="E1" t="s">
        <v>19</v>
      </c>
      <c r="F1" t="s">
        <v>28</v>
      </c>
      <c r="G1" t="s">
        <v>29</v>
      </c>
      <c r="H1" t="s">
        <v>31</v>
      </c>
      <c r="I1" t="s">
        <v>22</v>
      </c>
      <c r="J1" t="s">
        <v>20</v>
      </c>
      <c r="K1" t="s">
        <v>23</v>
      </c>
      <c r="L1" t="s">
        <v>19</v>
      </c>
      <c r="M1" t="s">
        <v>28</v>
      </c>
      <c r="N1" t="s">
        <v>29</v>
      </c>
      <c r="O1" t="s">
        <v>31</v>
      </c>
    </row>
    <row r="2" spans="2:25" x14ac:dyDescent="0.25">
      <c r="B2">
        <v>0.01</v>
      </c>
      <c r="C2">
        <v>31.019672131147502</v>
      </c>
      <c r="D2">
        <v>43.9910581222057</v>
      </c>
      <c r="E2">
        <f>C2-D2</f>
        <v>-12.971385991058199</v>
      </c>
      <c r="F2">
        <f>AVERAGE(C2:D2)</f>
        <v>37.505365126676601</v>
      </c>
      <c r="G2">
        <f>E2/F2</f>
        <v>-0.34585414506022194</v>
      </c>
      <c r="H2">
        <v>8.8267444010193999E-2</v>
      </c>
      <c r="I2">
        <v>5.7878999999999996</v>
      </c>
      <c r="J2">
        <v>28.126229508196701</v>
      </c>
      <c r="K2">
        <v>44.530551415797298</v>
      </c>
      <c r="L2">
        <f>J2-K2</f>
        <v>-16.404321907600597</v>
      </c>
      <c r="M2">
        <f>AVERAGE(J2:K2)</f>
        <v>36.328390461997003</v>
      </c>
      <c r="N2">
        <f>L2/M2</f>
        <v>-0.4515565291768458</v>
      </c>
      <c r="O2">
        <v>0.110712913107232</v>
      </c>
    </row>
    <row r="3" spans="2:25" x14ac:dyDescent="0.25">
      <c r="B3">
        <v>0.03</v>
      </c>
      <c r="C3">
        <v>31.621311475409801</v>
      </c>
      <c r="D3">
        <v>48.031296572280198</v>
      </c>
      <c r="E3">
        <f t="shared" ref="E3:E51" si="0">C3-D3</f>
        <v>-16.409985096870397</v>
      </c>
      <c r="F3">
        <f t="shared" ref="F3:F51" si="1">AVERAGE(C3:D3)</f>
        <v>39.826304023844997</v>
      </c>
      <c r="G3">
        <f t="shared" ref="G3:G51" si="2">E3/F3</f>
        <v>-0.41203886474239065</v>
      </c>
      <c r="H3">
        <v>7.5616245119100201E-2</v>
      </c>
      <c r="I3">
        <v>17.363700000000001</v>
      </c>
      <c r="J3">
        <v>30.073770491803302</v>
      </c>
      <c r="K3">
        <v>45.5991058122206</v>
      </c>
      <c r="L3">
        <f t="shared" ref="L3:L47" si="3">J3-K3</f>
        <v>-15.525335320417298</v>
      </c>
      <c r="M3">
        <f t="shared" ref="M3:M47" si="4">AVERAGE(J3:K3)</f>
        <v>37.836438152011951</v>
      </c>
      <c r="N3">
        <f t="shared" ref="N3:N47" si="5">L3/M3</f>
        <v>-0.41032761218280106</v>
      </c>
      <c r="O3">
        <v>7.2710977706598803E-2</v>
      </c>
      <c r="X3">
        <v>0</v>
      </c>
      <c r="Y3">
        <v>0</v>
      </c>
    </row>
    <row r="4" spans="2:25" x14ac:dyDescent="0.25">
      <c r="B4">
        <v>0.05</v>
      </c>
      <c r="C4">
        <v>32.1606557377049</v>
      </c>
      <c r="D4">
        <v>46.417287630402399</v>
      </c>
      <c r="E4">
        <f t="shared" si="0"/>
        <v>-14.256631892697499</v>
      </c>
      <c r="F4">
        <f t="shared" si="1"/>
        <v>39.288971684053649</v>
      </c>
      <c r="G4">
        <f t="shared" si="2"/>
        <v>-0.36286599729164931</v>
      </c>
      <c r="H4">
        <v>8.0974077670337999E-2</v>
      </c>
      <c r="I4">
        <v>28.939499999999999</v>
      </c>
      <c r="J4">
        <v>31.655737704918</v>
      </c>
      <c r="K4">
        <v>46.682563338301001</v>
      </c>
      <c r="L4">
        <f t="shared" si="3"/>
        <v>-15.026825633383002</v>
      </c>
      <c r="M4">
        <f t="shared" si="4"/>
        <v>39.169150521609502</v>
      </c>
      <c r="N4">
        <f t="shared" si="5"/>
        <v>-0.3836393037192049</v>
      </c>
      <c r="O4">
        <v>7.3614246311712206E-2</v>
      </c>
      <c r="X4">
        <v>1</v>
      </c>
      <c r="Y4">
        <v>0</v>
      </c>
    </row>
    <row r="5" spans="2:25" x14ac:dyDescent="0.25">
      <c r="B5">
        <v>7.0000000000000007E-2</v>
      </c>
      <c r="C5">
        <v>31.398360655737701</v>
      </c>
      <c r="D5">
        <v>44.113263785394899</v>
      </c>
      <c r="E5">
        <f t="shared" si="0"/>
        <v>-12.714903129657198</v>
      </c>
      <c r="F5">
        <f t="shared" si="1"/>
        <v>37.755812220566298</v>
      </c>
      <c r="G5">
        <f t="shared" si="2"/>
        <v>-0.33676677528158572</v>
      </c>
      <c r="H5">
        <v>7.8639701126200806E-2</v>
      </c>
      <c r="I5">
        <v>40.515300000000003</v>
      </c>
      <c r="J5">
        <v>31.9196721311475</v>
      </c>
      <c r="K5">
        <v>44.375558867362102</v>
      </c>
      <c r="L5">
        <f t="shared" si="3"/>
        <v>-12.455886736214602</v>
      </c>
      <c r="M5">
        <f t="shared" si="4"/>
        <v>38.147615499254798</v>
      </c>
      <c r="N5">
        <f t="shared" si="5"/>
        <v>-0.32651809485858752</v>
      </c>
      <c r="O5">
        <v>6.8333594378047396E-2</v>
      </c>
    </row>
    <row r="6" spans="2:25" x14ac:dyDescent="0.25">
      <c r="B6">
        <v>0.09</v>
      </c>
      <c r="C6">
        <v>31.170491803278701</v>
      </c>
      <c r="D6">
        <v>40.985096870342801</v>
      </c>
      <c r="E6">
        <f t="shared" si="0"/>
        <v>-9.8146050670641003</v>
      </c>
      <c r="F6">
        <f t="shared" si="1"/>
        <v>36.077794336810754</v>
      </c>
      <c r="G6">
        <f t="shared" si="2"/>
        <v>-0.27204005254417951</v>
      </c>
      <c r="H6">
        <v>7.6687546322995501E-2</v>
      </c>
      <c r="I6">
        <v>52.091099999999997</v>
      </c>
      <c r="J6">
        <v>32.445901639344299</v>
      </c>
      <c r="K6">
        <v>40.444113263785397</v>
      </c>
      <c r="L6">
        <f t="shared" si="3"/>
        <v>-7.9982116244410975</v>
      </c>
      <c r="M6">
        <f t="shared" si="4"/>
        <v>36.445007451564848</v>
      </c>
      <c r="N6">
        <f t="shared" si="5"/>
        <v>-0.21945973354706164</v>
      </c>
      <c r="O6">
        <v>6.7954177291421905E-2</v>
      </c>
    </row>
    <row r="7" spans="2:25" x14ac:dyDescent="0.25">
      <c r="B7">
        <v>0.11</v>
      </c>
      <c r="C7">
        <v>31.490163934426199</v>
      </c>
      <c r="D7">
        <v>38.065573770491802</v>
      </c>
      <c r="E7">
        <f t="shared" si="0"/>
        <v>-6.575409836065603</v>
      </c>
      <c r="F7">
        <f t="shared" si="1"/>
        <v>34.777868852459001</v>
      </c>
      <c r="G7">
        <f t="shared" si="2"/>
        <v>-0.18906879728487683</v>
      </c>
      <c r="H7">
        <v>7.4140880088793104E-2</v>
      </c>
      <c r="I7">
        <v>63.666899999999998</v>
      </c>
      <c r="J7">
        <v>30.998360655737699</v>
      </c>
      <c r="K7">
        <v>38.204172876304</v>
      </c>
      <c r="L7">
        <f t="shared" si="3"/>
        <v>-7.2058122205663011</v>
      </c>
      <c r="M7">
        <f t="shared" si="4"/>
        <v>34.601266766020849</v>
      </c>
      <c r="N7">
        <f t="shared" si="5"/>
        <v>-0.20825284430460667</v>
      </c>
      <c r="O7">
        <v>6.9942904778262302E-2</v>
      </c>
    </row>
    <row r="8" spans="2:25" x14ac:dyDescent="0.25">
      <c r="B8">
        <v>0.13</v>
      </c>
      <c r="C8">
        <v>29.1967213114754</v>
      </c>
      <c r="D8">
        <v>35.436661698956797</v>
      </c>
      <c r="E8">
        <f t="shared" si="0"/>
        <v>-6.239940387481397</v>
      </c>
      <c r="F8">
        <f t="shared" si="1"/>
        <v>32.316691505216099</v>
      </c>
      <c r="G8">
        <f t="shared" si="2"/>
        <v>-0.19308722820447863</v>
      </c>
      <c r="H8">
        <v>7.62693796201529E-2</v>
      </c>
      <c r="I8">
        <v>75.242699999999999</v>
      </c>
      <c r="J8">
        <v>30.5983606557377</v>
      </c>
      <c r="K8">
        <v>34.695976154992501</v>
      </c>
      <c r="L8">
        <f t="shared" si="3"/>
        <v>-4.0976154992548004</v>
      </c>
      <c r="M8">
        <f t="shared" si="4"/>
        <v>32.6471684053651</v>
      </c>
      <c r="N8">
        <f t="shared" si="5"/>
        <v>-0.12551212553494887</v>
      </c>
      <c r="O8">
        <v>6.5244158642326397E-2</v>
      </c>
    </row>
    <row r="9" spans="2:25" x14ac:dyDescent="0.25">
      <c r="B9">
        <v>0.15</v>
      </c>
      <c r="C9">
        <v>28.239344262295099</v>
      </c>
      <c r="D9">
        <v>32.672131147541002</v>
      </c>
      <c r="E9">
        <f t="shared" si="0"/>
        <v>-4.4327868852459034</v>
      </c>
      <c r="F9">
        <f t="shared" si="1"/>
        <v>30.45573770491805</v>
      </c>
      <c r="G9">
        <f t="shared" si="2"/>
        <v>-0.14554849822370544</v>
      </c>
      <c r="H9">
        <v>7.0592545564919895E-2</v>
      </c>
      <c r="I9">
        <v>86.8185</v>
      </c>
      <c r="J9">
        <v>30.429508196721301</v>
      </c>
      <c r="K9">
        <v>30.879284649776501</v>
      </c>
      <c r="L9">
        <f t="shared" si="3"/>
        <v>-0.44977645305520042</v>
      </c>
      <c r="M9">
        <f t="shared" si="4"/>
        <v>30.654396423248901</v>
      </c>
      <c r="N9">
        <f t="shared" si="5"/>
        <v>-1.4672494178162356E-2</v>
      </c>
      <c r="O9">
        <v>7.4438113610919995E-2</v>
      </c>
    </row>
    <row r="10" spans="2:25" x14ac:dyDescent="0.25">
      <c r="B10">
        <v>0.17</v>
      </c>
      <c r="C10">
        <v>26.5672131147541</v>
      </c>
      <c r="D10">
        <v>30.304023845007499</v>
      </c>
      <c r="E10">
        <f t="shared" si="0"/>
        <v>-3.7368107302533993</v>
      </c>
      <c r="F10">
        <f t="shared" si="1"/>
        <v>28.435618479880802</v>
      </c>
      <c r="G10">
        <f t="shared" si="2"/>
        <v>-0.131413028097044</v>
      </c>
      <c r="H10">
        <v>8.7143821609393601E-2</v>
      </c>
      <c r="I10">
        <v>98.394300000000001</v>
      </c>
      <c r="J10">
        <v>28.693442622950801</v>
      </c>
      <c r="K10">
        <v>28.563338301043199</v>
      </c>
      <c r="L10">
        <f t="shared" si="3"/>
        <v>0.13010432190760213</v>
      </c>
      <c r="M10">
        <f t="shared" si="4"/>
        <v>28.628390461997</v>
      </c>
      <c r="N10">
        <f t="shared" si="5"/>
        <v>4.5445908696931537E-3</v>
      </c>
      <c r="O10">
        <v>7.1412655997320607E-2</v>
      </c>
    </row>
    <row r="11" spans="2:25" x14ac:dyDescent="0.25">
      <c r="B11">
        <v>0.19</v>
      </c>
      <c r="C11">
        <v>27.403278688524601</v>
      </c>
      <c r="D11">
        <v>27.162444113263799</v>
      </c>
      <c r="E11">
        <f t="shared" si="0"/>
        <v>0.2408345752608021</v>
      </c>
      <c r="F11">
        <f t="shared" si="1"/>
        <v>27.282861400894198</v>
      </c>
      <c r="G11">
        <f t="shared" si="2"/>
        <v>8.8273209954769886E-3</v>
      </c>
      <c r="H11">
        <v>7.36262579906133E-2</v>
      </c>
      <c r="I11">
        <v>109.9701</v>
      </c>
      <c r="J11">
        <v>28.234426229508198</v>
      </c>
      <c r="K11">
        <v>26.755588673621499</v>
      </c>
      <c r="L11">
        <f t="shared" si="3"/>
        <v>1.4788375558866989</v>
      </c>
      <c r="M11">
        <f t="shared" si="4"/>
        <v>27.495007451564849</v>
      </c>
      <c r="N11">
        <f t="shared" si="5"/>
        <v>5.3785675762838624E-2</v>
      </c>
      <c r="O11">
        <v>8.59140220515687E-2</v>
      </c>
    </row>
    <row r="12" spans="2:25" x14ac:dyDescent="0.25">
      <c r="B12">
        <v>0.21</v>
      </c>
      <c r="C12">
        <v>26.490163934426199</v>
      </c>
      <c r="D12">
        <v>26.078986587183302</v>
      </c>
      <c r="E12">
        <f t="shared" si="0"/>
        <v>0.41117734724289789</v>
      </c>
      <c r="F12">
        <f t="shared" si="1"/>
        <v>26.28457526080475</v>
      </c>
      <c r="G12">
        <f t="shared" si="2"/>
        <v>1.5643294333769993E-2</v>
      </c>
      <c r="H12">
        <v>8.0644265859452294E-2</v>
      </c>
      <c r="I12">
        <v>121.5459</v>
      </c>
      <c r="J12">
        <v>27.3344262295082</v>
      </c>
      <c r="K12">
        <v>24.786885245901601</v>
      </c>
      <c r="L12">
        <f t="shared" si="3"/>
        <v>2.5475409836065985</v>
      </c>
      <c r="M12">
        <f t="shared" si="4"/>
        <v>26.060655737704899</v>
      </c>
      <c r="N12">
        <f t="shared" si="5"/>
        <v>9.7754293262881445E-2</v>
      </c>
      <c r="O12">
        <v>7.3534469962797597E-2</v>
      </c>
    </row>
    <row r="13" spans="2:25" x14ac:dyDescent="0.25">
      <c r="B13">
        <v>0.23</v>
      </c>
      <c r="C13">
        <v>24.260655737704901</v>
      </c>
      <c r="D13">
        <v>24.540983606557401</v>
      </c>
      <c r="E13">
        <f t="shared" si="0"/>
        <v>-0.28032786885249905</v>
      </c>
      <c r="F13">
        <f t="shared" si="1"/>
        <v>24.400819672131149</v>
      </c>
      <c r="G13">
        <f t="shared" si="2"/>
        <v>-1.1488461150863275E-2</v>
      </c>
      <c r="H13">
        <v>7.5256506313630206E-2</v>
      </c>
      <c r="I13">
        <v>133.1217</v>
      </c>
      <c r="J13">
        <v>25.713114754098399</v>
      </c>
      <c r="K13">
        <v>22.8971684053651</v>
      </c>
      <c r="L13">
        <f t="shared" si="3"/>
        <v>2.8159463487332985</v>
      </c>
      <c r="M13">
        <f t="shared" si="4"/>
        <v>24.30514157973175</v>
      </c>
      <c r="N13">
        <f t="shared" si="5"/>
        <v>0.11585805165938792</v>
      </c>
      <c r="O13">
        <v>8.6218218403131403E-2</v>
      </c>
    </row>
    <row r="14" spans="2:25" x14ac:dyDescent="0.25">
      <c r="B14">
        <v>0.25</v>
      </c>
      <c r="C14">
        <v>23.126229508196701</v>
      </c>
      <c r="D14">
        <v>23.3472429210134</v>
      </c>
      <c r="E14">
        <f t="shared" si="0"/>
        <v>-0.22101341281669917</v>
      </c>
      <c r="F14">
        <f t="shared" si="1"/>
        <v>23.236736214605052</v>
      </c>
      <c r="G14">
        <f t="shared" si="2"/>
        <v>-9.5113793424131989E-3</v>
      </c>
      <c r="H14">
        <v>7.6296846375635705E-2</v>
      </c>
      <c r="I14">
        <v>144.69749999999999</v>
      </c>
      <c r="J14">
        <v>24.836065573770501</v>
      </c>
      <c r="K14">
        <v>20.5514157973174</v>
      </c>
      <c r="L14">
        <f t="shared" si="3"/>
        <v>4.2846497764531009</v>
      </c>
      <c r="M14">
        <f t="shared" si="4"/>
        <v>22.693740685543951</v>
      </c>
      <c r="N14">
        <f t="shared" si="5"/>
        <v>0.18880315219176047</v>
      </c>
      <c r="O14">
        <v>7.9884899913520893E-2</v>
      </c>
    </row>
    <row r="15" spans="2:25" x14ac:dyDescent="0.25">
      <c r="B15">
        <v>0.27</v>
      </c>
      <c r="C15">
        <v>21.273770491803301</v>
      </c>
      <c r="D15">
        <v>21.809239940387499</v>
      </c>
      <c r="E15">
        <f t="shared" si="0"/>
        <v>-0.5354694485841982</v>
      </c>
      <c r="F15">
        <f t="shared" si="1"/>
        <v>21.541505216095402</v>
      </c>
      <c r="G15">
        <f t="shared" si="2"/>
        <v>-2.4857568828760657E-2</v>
      </c>
      <c r="H15">
        <v>7.4801997739647699E-2</v>
      </c>
      <c r="I15">
        <v>156.27330000000001</v>
      </c>
      <c r="J15">
        <v>23.4114754098361</v>
      </c>
      <c r="K15">
        <v>19.7064083457526</v>
      </c>
      <c r="L15">
        <f t="shared" si="3"/>
        <v>3.7050670640835008</v>
      </c>
      <c r="M15">
        <f t="shared" si="4"/>
        <v>21.55894187779435</v>
      </c>
      <c r="N15">
        <f t="shared" si="5"/>
        <v>0.17185755614006779</v>
      </c>
      <c r="O15">
        <v>8.5571384095548306E-2</v>
      </c>
    </row>
    <row r="16" spans="2:25" x14ac:dyDescent="0.25">
      <c r="B16">
        <v>0.28999999999999998</v>
      </c>
      <c r="C16">
        <v>20.293442622950799</v>
      </c>
      <c r="D16">
        <v>19.9493293591654</v>
      </c>
      <c r="E16">
        <f t="shared" si="0"/>
        <v>0.34411326378539897</v>
      </c>
      <c r="F16">
        <f t="shared" si="1"/>
        <v>20.121385991058098</v>
      </c>
      <c r="G16">
        <f t="shared" si="2"/>
        <v>1.7101866836525186E-2</v>
      </c>
      <c r="H16">
        <v>7.8667685857834693E-2</v>
      </c>
      <c r="I16">
        <v>167.84909999999999</v>
      </c>
      <c r="J16">
        <v>22.726229508196699</v>
      </c>
      <c r="K16">
        <v>18.228017883755602</v>
      </c>
      <c r="L16">
        <f t="shared" si="3"/>
        <v>4.4982116244410975</v>
      </c>
      <c r="M16">
        <f t="shared" si="4"/>
        <v>20.47712369597615</v>
      </c>
      <c r="N16">
        <f t="shared" si="5"/>
        <v>0.21967009093787018</v>
      </c>
      <c r="O16">
        <v>7.4838026098396307E-2</v>
      </c>
    </row>
    <row r="17" spans="2:25" x14ac:dyDescent="0.25">
      <c r="B17">
        <v>0.31</v>
      </c>
      <c r="C17">
        <v>19.283606557377102</v>
      </c>
      <c r="D17">
        <v>19.575260804769002</v>
      </c>
      <c r="E17">
        <f t="shared" si="0"/>
        <v>-0.29165424739190016</v>
      </c>
      <c r="F17">
        <f t="shared" si="1"/>
        <v>19.42943368107305</v>
      </c>
      <c r="G17">
        <f t="shared" si="2"/>
        <v>-1.5010949478986187E-2</v>
      </c>
      <c r="H17">
        <v>7.65983643355789E-2</v>
      </c>
      <c r="I17">
        <v>179.42490000000001</v>
      </c>
      <c r="J17">
        <v>21.383606557377099</v>
      </c>
      <c r="K17">
        <v>16.9046199701937</v>
      </c>
      <c r="L17">
        <f t="shared" si="3"/>
        <v>4.4789865871833996</v>
      </c>
      <c r="M17">
        <f t="shared" si="4"/>
        <v>19.1441132637854</v>
      </c>
      <c r="N17">
        <f t="shared" si="5"/>
        <v>0.23396155912095568</v>
      </c>
      <c r="O17">
        <v>8.0615863724120801E-2</v>
      </c>
    </row>
    <row r="18" spans="2:25" x14ac:dyDescent="0.25">
      <c r="B18">
        <v>0.33</v>
      </c>
      <c r="C18">
        <v>17.904918032786899</v>
      </c>
      <c r="D18">
        <v>18.1579731743666</v>
      </c>
      <c r="E18">
        <f t="shared" si="0"/>
        <v>-0.25305514157970066</v>
      </c>
      <c r="F18">
        <f t="shared" si="1"/>
        <v>18.031445603576749</v>
      </c>
      <c r="G18">
        <f t="shared" si="2"/>
        <v>-1.4034101710042827E-2</v>
      </c>
      <c r="H18">
        <v>7.4092020174748405E-2</v>
      </c>
      <c r="I18">
        <v>191.00069999999999</v>
      </c>
      <c r="J18">
        <v>19.8</v>
      </c>
      <c r="K18">
        <v>15.543964232488801</v>
      </c>
      <c r="L18">
        <f t="shared" si="3"/>
        <v>4.2560357675112002</v>
      </c>
      <c r="M18">
        <f t="shared" si="4"/>
        <v>17.671982116244401</v>
      </c>
      <c r="N18">
        <f t="shared" si="5"/>
        <v>0.24083522377486882</v>
      </c>
      <c r="O18">
        <v>7.1716167573354694E-2</v>
      </c>
    </row>
    <row r="19" spans="2:25" x14ac:dyDescent="0.25">
      <c r="B19">
        <v>0.35</v>
      </c>
      <c r="C19">
        <v>16.555737704917998</v>
      </c>
      <c r="D19">
        <v>16.912071535022399</v>
      </c>
      <c r="E19">
        <f t="shared" si="0"/>
        <v>-0.35633383010440056</v>
      </c>
      <c r="F19">
        <f t="shared" si="1"/>
        <v>16.733904619970197</v>
      </c>
      <c r="G19">
        <f t="shared" si="2"/>
        <v>-2.1294123409736226E-2</v>
      </c>
      <c r="H19">
        <v>7.76416531258073E-2</v>
      </c>
      <c r="I19">
        <v>202.57650000000001</v>
      </c>
      <c r="J19">
        <v>18.511475409836098</v>
      </c>
      <c r="K19">
        <v>14.6304023845007</v>
      </c>
      <c r="L19">
        <f t="shared" si="3"/>
        <v>3.8810730253353984</v>
      </c>
      <c r="M19">
        <f t="shared" si="4"/>
        <v>16.5709388971684</v>
      </c>
      <c r="N19">
        <f t="shared" si="5"/>
        <v>0.23420960329523552</v>
      </c>
      <c r="O19">
        <v>8.1936988069122904E-2</v>
      </c>
    </row>
    <row r="20" spans="2:25" x14ac:dyDescent="0.25">
      <c r="B20">
        <v>0.37</v>
      </c>
      <c r="C20">
        <v>15.255737704917999</v>
      </c>
      <c r="D20">
        <v>15.548435171386</v>
      </c>
      <c r="E20">
        <f t="shared" si="0"/>
        <v>-0.29269746646800066</v>
      </c>
      <c r="F20">
        <f t="shared" si="1"/>
        <v>15.402086438152001</v>
      </c>
      <c r="G20">
        <f t="shared" si="2"/>
        <v>-1.9003754305843227E-2</v>
      </c>
      <c r="H20">
        <v>7.4964878823010797E-2</v>
      </c>
      <c r="I20">
        <v>214.1523</v>
      </c>
      <c r="J20">
        <v>17.398360655737701</v>
      </c>
      <c r="K20">
        <v>13.8584202682563</v>
      </c>
      <c r="L20">
        <f t="shared" si="3"/>
        <v>3.5399403874814013</v>
      </c>
      <c r="M20">
        <f t="shared" si="4"/>
        <v>15.628390461997</v>
      </c>
      <c r="N20">
        <f t="shared" si="5"/>
        <v>0.22650703513515022</v>
      </c>
      <c r="O20">
        <v>7.4804704068491795E-2</v>
      </c>
      <c r="X20">
        <v>0</v>
      </c>
      <c r="Y20">
        <v>0</v>
      </c>
    </row>
    <row r="21" spans="2:25" x14ac:dyDescent="0.25">
      <c r="B21">
        <v>0.39</v>
      </c>
      <c r="C21">
        <v>14.434426229508199</v>
      </c>
      <c r="D21">
        <v>14.985096870342799</v>
      </c>
      <c r="E21">
        <f t="shared" si="0"/>
        <v>-0.55067064083459982</v>
      </c>
      <c r="F21">
        <f t="shared" si="1"/>
        <v>14.709761549925499</v>
      </c>
      <c r="G21">
        <f t="shared" si="2"/>
        <v>-3.7435728578305121E-2</v>
      </c>
      <c r="H21">
        <v>7.82564258728944E-2</v>
      </c>
      <c r="I21">
        <v>225.72810000000001</v>
      </c>
      <c r="J21">
        <v>16.7639344262295</v>
      </c>
      <c r="K21">
        <v>13.053651266766</v>
      </c>
      <c r="L21">
        <f t="shared" si="3"/>
        <v>3.7102831594635006</v>
      </c>
      <c r="M21">
        <f t="shared" si="4"/>
        <v>14.90879284649775</v>
      </c>
      <c r="N21">
        <f t="shared" si="5"/>
        <v>0.24886543113616938</v>
      </c>
      <c r="O21">
        <v>9.6431980772921505E-2</v>
      </c>
      <c r="X21">
        <v>600</v>
      </c>
      <c r="Y21">
        <v>0</v>
      </c>
    </row>
    <row r="22" spans="2:25" x14ac:dyDescent="0.25">
      <c r="B22">
        <v>0.41</v>
      </c>
      <c r="C22">
        <v>13.7524590163934</v>
      </c>
      <c r="D22">
        <v>13.9955290611028</v>
      </c>
      <c r="E22">
        <f t="shared" si="0"/>
        <v>-0.24307004470940008</v>
      </c>
      <c r="F22">
        <f t="shared" si="1"/>
        <v>13.873994038748101</v>
      </c>
      <c r="G22">
        <f t="shared" si="2"/>
        <v>-1.7519831998668866E-2</v>
      </c>
      <c r="H22">
        <v>7.9242430000311198E-2</v>
      </c>
      <c r="I22">
        <v>237.3039</v>
      </c>
      <c r="J22">
        <v>14.436065573770501</v>
      </c>
      <c r="K22">
        <v>12.3457526080477</v>
      </c>
      <c r="L22">
        <f t="shared" si="3"/>
        <v>2.0903129657228003</v>
      </c>
      <c r="M22">
        <f t="shared" si="4"/>
        <v>13.390909090909101</v>
      </c>
      <c r="N22">
        <f t="shared" si="5"/>
        <v>0.15609940680889875</v>
      </c>
      <c r="O22">
        <v>7.0176793595986803E-2</v>
      </c>
    </row>
    <row r="23" spans="2:25" x14ac:dyDescent="0.25">
      <c r="B23">
        <v>0.43</v>
      </c>
      <c r="C23">
        <v>12.872131147540999</v>
      </c>
      <c r="D23">
        <v>13.6795827123696</v>
      </c>
      <c r="E23">
        <f t="shared" si="0"/>
        <v>-0.80745156482860025</v>
      </c>
      <c r="F23">
        <f t="shared" si="1"/>
        <v>13.2758569299553</v>
      </c>
      <c r="G23">
        <f t="shared" si="2"/>
        <v>-6.082105050459586E-2</v>
      </c>
      <c r="H23">
        <v>6.1992857247797899E-2</v>
      </c>
      <c r="I23">
        <v>248.87970000000001</v>
      </c>
      <c r="J23">
        <v>14.416393442623001</v>
      </c>
      <c r="K23">
        <v>11.5678092399404</v>
      </c>
      <c r="L23">
        <f t="shared" si="3"/>
        <v>2.8485842026826003</v>
      </c>
      <c r="M23">
        <f t="shared" si="4"/>
        <v>12.9921013412817</v>
      </c>
      <c r="N23">
        <f t="shared" si="5"/>
        <v>0.2192550787478372</v>
      </c>
      <c r="O23">
        <v>7.8098229962391394E-2</v>
      </c>
    </row>
    <row r="24" spans="2:25" x14ac:dyDescent="0.25">
      <c r="B24">
        <v>0.45</v>
      </c>
      <c r="C24">
        <v>11.9114754098361</v>
      </c>
      <c r="D24">
        <v>12.7228017883756</v>
      </c>
      <c r="E24">
        <f t="shared" si="0"/>
        <v>-0.81132637853949952</v>
      </c>
      <c r="F24">
        <f t="shared" si="1"/>
        <v>12.317138599105849</v>
      </c>
      <c r="G24">
        <f t="shared" si="2"/>
        <v>-6.5869712515729664E-2</v>
      </c>
      <c r="H24">
        <v>6.8469566329357898E-2</v>
      </c>
      <c r="I24">
        <v>260.45549999999997</v>
      </c>
      <c r="J24">
        <v>13.6311475409836</v>
      </c>
      <c r="K24">
        <v>10.938897168405401</v>
      </c>
      <c r="L24">
        <f t="shared" si="3"/>
        <v>2.692250372578199</v>
      </c>
      <c r="M24">
        <f t="shared" si="4"/>
        <v>12.285022354694501</v>
      </c>
      <c r="N24">
        <f t="shared" si="5"/>
        <v>0.21914900069753668</v>
      </c>
      <c r="O24">
        <v>7.6597091669993497E-2</v>
      </c>
    </row>
    <row r="25" spans="2:25" x14ac:dyDescent="0.25">
      <c r="B25">
        <v>0.47</v>
      </c>
      <c r="C25">
        <v>11.4950819672131</v>
      </c>
      <c r="D25">
        <v>12.207153502235499</v>
      </c>
      <c r="E25">
        <f t="shared" si="0"/>
        <v>-0.71207153502239962</v>
      </c>
      <c r="F25">
        <f t="shared" si="1"/>
        <v>11.8511177347243</v>
      </c>
      <c r="G25">
        <f t="shared" si="2"/>
        <v>-6.0084757485447851E-2</v>
      </c>
      <c r="H25">
        <v>7.0125271524950905E-2</v>
      </c>
      <c r="I25">
        <v>272.03129999999999</v>
      </c>
      <c r="J25">
        <v>12.860655737704899</v>
      </c>
      <c r="K25">
        <v>10.6199701937407</v>
      </c>
      <c r="L25">
        <f t="shared" si="3"/>
        <v>2.2406855439641991</v>
      </c>
      <c r="M25">
        <f t="shared" si="4"/>
        <v>11.740312965722801</v>
      </c>
      <c r="N25">
        <f t="shared" si="5"/>
        <v>0.19085398749642699</v>
      </c>
      <c r="O25">
        <v>7.8965380367480201E-2</v>
      </c>
    </row>
    <row r="26" spans="2:25" x14ac:dyDescent="0.25">
      <c r="B26">
        <v>0.49</v>
      </c>
      <c r="C26">
        <v>10.8704918032787</v>
      </c>
      <c r="D26">
        <v>11.657228017883799</v>
      </c>
      <c r="E26">
        <f t="shared" si="0"/>
        <v>-0.78673621460509935</v>
      </c>
      <c r="F26">
        <f t="shared" si="1"/>
        <v>11.26385991058125</v>
      </c>
      <c r="G26">
        <f t="shared" si="2"/>
        <v>-6.9846058176384174E-2</v>
      </c>
      <c r="H26">
        <v>7.3233728224898098E-2</v>
      </c>
      <c r="I26">
        <v>283.6071</v>
      </c>
      <c r="J26">
        <v>12.0360655737705</v>
      </c>
      <c r="K26">
        <v>9.7809239940387496</v>
      </c>
      <c r="L26">
        <f t="shared" si="3"/>
        <v>2.2551415797317507</v>
      </c>
      <c r="M26">
        <f t="shared" si="4"/>
        <v>10.908494783904626</v>
      </c>
      <c r="N26">
        <f t="shared" si="5"/>
        <v>0.20673260833925405</v>
      </c>
      <c r="O26">
        <v>7.2891801647662804E-2</v>
      </c>
    </row>
    <row r="27" spans="2:25" x14ac:dyDescent="0.25">
      <c r="B27">
        <v>0.51</v>
      </c>
      <c r="C27">
        <v>10.816393442622999</v>
      </c>
      <c r="D27">
        <v>11.2459016393443</v>
      </c>
      <c r="E27">
        <f t="shared" si="0"/>
        <v>-0.42950819672130081</v>
      </c>
      <c r="F27">
        <f t="shared" si="1"/>
        <v>11.03114754098365</v>
      </c>
      <c r="G27">
        <f t="shared" si="2"/>
        <v>-3.8935948877989665E-2</v>
      </c>
      <c r="H27">
        <v>6.8519330084075403E-2</v>
      </c>
      <c r="I27">
        <v>295.18290000000002</v>
      </c>
      <c r="J27">
        <v>11.8327868852459</v>
      </c>
      <c r="K27">
        <v>9.5141579731743704</v>
      </c>
      <c r="L27">
        <f t="shared" si="3"/>
        <v>2.3186289120715298</v>
      </c>
      <c r="M27">
        <f t="shared" si="4"/>
        <v>10.673472429210136</v>
      </c>
      <c r="N27">
        <f t="shared" si="5"/>
        <v>0.21723285720269708</v>
      </c>
      <c r="O27">
        <v>6.8099682769224901E-2</v>
      </c>
    </row>
    <row r="28" spans="2:25" x14ac:dyDescent="0.25">
      <c r="B28">
        <v>0.53</v>
      </c>
      <c r="C28">
        <v>10.022950819672101</v>
      </c>
      <c r="D28">
        <v>10.764530551415801</v>
      </c>
      <c r="E28">
        <f t="shared" si="0"/>
        <v>-0.74157973174370007</v>
      </c>
      <c r="F28">
        <f t="shared" si="1"/>
        <v>10.39374068554395</v>
      </c>
      <c r="G28">
        <f t="shared" si="2"/>
        <v>-7.1348685153856131E-2</v>
      </c>
      <c r="H28">
        <v>7.3882251603602594E-2</v>
      </c>
      <c r="I28">
        <v>306.75869999999998</v>
      </c>
      <c r="J28">
        <v>11.022950819672101</v>
      </c>
      <c r="K28">
        <v>9.3710879284649806</v>
      </c>
      <c r="L28">
        <f t="shared" si="3"/>
        <v>1.65186289120712</v>
      </c>
      <c r="M28">
        <f t="shared" si="4"/>
        <v>10.197019374068541</v>
      </c>
      <c r="N28">
        <f t="shared" si="5"/>
        <v>0.16199468007365744</v>
      </c>
      <c r="O28">
        <v>6.8924238815466304E-2</v>
      </c>
    </row>
    <row r="29" spans="2:25" x14ac:dyDescent="0.25">
      <c r="B29">
        <v>0.55000000000000004</v>
      </c>
      <c r="C29">
        <v>9.82950819672131</v>
      </c>
      <c r="D29">
        <v>10.2265275707899</v>
      </c>
      <c r="E29">
        <f t="shared" si="0"/>
        <v>-0.39701937406858967</v>
      </c>
      <c r="F29">
        <f t="shared" si="1"/>
        <v>10.028017883755606</v>
      </c>
      <c r="G29">
        <f t="shared" si="2"/>
        <v>-3.9591011770304246E-2</v>
      </c>
      <c r="H29">
        <v>6.9196293308918896E-2</v>
      </c>
      <c r="I29">
        <v>318.33449999999999</v>
      </c>
      <c r="J29">
        <v>10.7704918032787</v>
      </c>
      <c r="K29">
        <v>8.6318926974664691</v>
      </c>
      <c r="L29">
        <f t="shared" si="3"/>
        <v>2.1385991058122311</v>
      </c>
      <c r="M29">
        <f t="shared" si="4"/>
        <v>9.7011922503725856</v>
      </c>
      <c r="N29">
        <f t="shared" si="5"/>
        <v>0.22044703894308409</v>
      </c>
      <c r="O29">
        <v>7.67117641668522E-2</v>
      </c>
    </row>
    <row r="30" spans="2:25" x14ac:dyDescent="0.25">
      <c r="B30">
        <v>0.56999999999999995</v>
      </c>
      <c r="C30">
        <v>9.7557377049180296</v>
      </c>
      <c r="D30">
        <v>9.7988077496274197</v>
      </c>
      <c r="E30">
        <f t="shared" si="0"/>
        <v>-4.3070044709390132E-2</v>
      </c>
      <c r="F30">
        <f t="shared" si="1"/>
        <v>9.7772727272727238</v>
      </c>
      <c r="G30">
        <f t="shared" si="2"/>
        <v>-4.4051184732988528E-3</v>
      </c>
      <c r="H30">
        <v>6.36938778258333E-2</v>
      </c>
      <c r="I30">
        <v>329.91030000000001</v>
      </c>
      <c r="J30">
        <v>10.009836065573801</v>
      </c>
      <c r="K30">
        <v>8.6706408345752592</v>
      </c>
      <c r="L30">
        <f t="shared" si="3"/>
        <v>1.3391952309985413</v>
      </c>
      <c r="M30">
        <f t="shared" si="4"/>
        <v>9.3402384500745299</v>
      </c>
      <c r="N30">
        <f t="shared" si="5"/>
        <v>0.14337912657763627</v>
      </c>
      <c r="O30">
        <v>6.5382974031507807E-2</v>
      </c>
    </row>
    <row r="31" spans="2:25" x14ac:dyDescent="0.25">
      <c r="B31">
        <v>0.59</v>
      </c>
      <c r="C31">
        <v>9.5491803278688501</v>
      </c>
      <c r="D31">
        <v>9.4619970193740706</v>
      </c>
      <c r="E31">
        <f t="shared" si="0"/>
        <v>8.718330849477951E-2</v>
      </c>
      <c r="F31">
        <f t="shared" si="1"/>
        <v>9.5055886736214603</v>
      </c>
      <c r="G31">
        <f t="shared" si="2"/>
        <v>9.1717947712926049E-3</v>
      </c>
      <c r="H31">
        <v>7.0477325163422505E-2</v>
      </c>
      <c r="I31">
        <v>341.48610000000002</v>
      </c>
      <c r="J31">
        <v>9.9950819672131193</v>
      </c>
      <c r="K31">
        <v>8.5797317436661693</v>
      </c>
      <c r="L31">
        <f t="shared" si="3"/>
        <v>1.4153502235469499</v>
      </c>
      <c r="M31">
        <f t="shared" si="4"/>
        <v>9.2874068554396452</v>
      </c>
      <c r="N31">
        <f t="shared" si="5"/>
        <v>0.15239455378418978</v>
      </c>
      <c r="O31">
        <v>6.5725642657811001E-2</v>
      </c>
    </row>
    <row r="32" spans="2:25" x14ac:dyDescent="0.25">
      <c r="B32">
        <v>0.61</v>
      </c>
      <c r="C32">
        <v>9.1918032786885302</v>
      </c>
      <c r="D32">
        <v>8.9850968703427707</v>
      </c>
      <c r="E32">
        <f t="shared" si="0"/>
        <v>0.20670640834575948</v>
      </c>
      <c r="F32">
        <f t="shared" si="1"/>
        <v>9.0884500745156505</v>
      </c>
      <c r="G32">
        <f t="shared" si="2"/>
        <v>2.2743856944912079E-2</v>
      </c>
      <c r="H32">
        <v>6.3017913193408007E-2</v>
      </c>
      <c r="I32">
        <v>353.06189999999998</v>
      </c>
      <c r="J32">
        <v>9.5901639344262293</v>
      </c>
      <c r="K32">
        <v>8.2473919523099806</v>
      </c>
      <c r="L32">
        <f>J32-K32</f>
        <v>1.3427719821162487</v>
      </c>
      <c r="M32">
        <f t="shared" si="4"/>
        <v>8.9187779433681058</v>
      </c>
      <c r="N32">
        <f t="shared" si="5"/>
        <v>0.15055560197176088</v>
      </c>
      <c r="O32">
        <v>7.2804860432498106E-2</v>
      </c>
    </row>
    <row r="33" spans="2:15" x14ac:dyDescent="0.25">
      <c r="B33">
        <v>0.63</v>
      </c>
      <c r="C33">
        <v>8.7459016393442592</v>
      </c>
      <c r="D33">
        <v>9.0730253353204198</v>
      </c>
      <c r="E33">
        <f t="shared" si="0"/>
        <v>-0.32712369597616053</v>
      </c>
      <c r="F33">
        <f t="shared" si="1"/>
        <v>8.9094634873323386</v>
      </c>
      <c r="G33">
        <f t="shared" si="2"/>
        <v>-3.6716430393510434E-2</v>
      </c>
      <c r="H33">
        <v>6.5221841823076401E-2</v>
      </c>
      <c r="I33">
        <v>364.6377</v>
      </c>
      <c r="J33">
        <v>9.3180327868852508</v>
      </c>
      <c r="K33">
        <v>8.1043219076005997</v>
      </c>
      <c r="L33">
        <f t="shared" si="3"/>
        <v>1.2137108792846512</v>
      </c>
      <c r="M33">
        <f t="shared" si="4"/>
        <v>8.7111773472429253</v>
      </c>
      <c r="N33">
        <f t="shared" si="5"/>
        <v>0.13932799562033815</v>
      </c>
      <c r="O33">
        <v>6.4064171467572498E-2</v>
      </c>
    </row>
    <row r="34" spans="2:15" x14ac:dyDescent="0.25">
      <c r="B34">
        <v>0.65</v>
      </c>
      <c r="C34">
        <v>8.3196721311475397</v>
      </c>
      <c r="D34">
        <v>8.7913561847988095</v>
      </c>
      <c r="E34">
        <f t="shared" si="0"/>
        <v>-0.47168405365126986</v>
      </c>
      <c r="F34">
        <f t="shared" si="1"/>
        <v>8.5555141579731746</v>
      </c>
      <c r="G34">
        <f t="shared" si="2"/>
        <v>-5.5132169141663037E-2</v>
      </c>
      <c r="H34">
        <v>6.9362249627334699E-2</v>
      </c>
      <c r="I34">
        <v>376.21350000000001</v>
      </c>
      <c r="J34">
        <v>8.9491803278688504</v>
      </c>
      <c r="K34">
        <v>7.92250372578241</v>
      </c>
      <c r="L34">
        <f t="shared" si="3"/>
        <v>1.0266766020864404</v>
      </c>
      <c r="M34">
        <f t="shared" si="4"/>
        <v>8.4358420268256307</v>
      </c>
      <c r="N34">
        <f t="shared" si="5"/>
        <v>0.12170410479732208</v>
      </c>
      <c r="O34">
        <v>6.3039274538769396E-2</v>
      </c>
    </row>
    <row r="35" spans="2:15" x14ac:dyDescent="0.25">
      <c r="B35">
        <v>0.67</v>
      </c>
      <c r="C35">
        <v>8.4737704918032808</v>
      </c>
      <c r="D35">
        <v>8.4724292101341305</v>
      </c>
      <c r="E35">
        <f t="shared" si="0"/>
        <v>1.3412816691502627E-3</v>
      </c>
      <c r="F35">
        <f t="shared" si="1"/>
        <v>8.4730998509687048</v>
      </c>
      <c r="G35">
        <f t="shared" si="2"/>
        <v>1.5829881539716753E-4</v>
      </c>
      <c r="H35">
        <v>6.6065080210018196E-2</v>
      </c>
      <c r="I35">
        <v>387.78930000000003</v>
      </c>
      <c r="J35">
        <v>9.0016393442622906</v>
      </c>
      <c r="K35">
        <v>7.8658718330849497</v>
      </c>
      <c r="L35">
        <f t="shared" si="3"/>
        <v>1.1357675111773409</v>
      </c>
      <c r="M35">
        <f t="shared" si="4"/>
        <v>8.4337555886736197</v>
      </c>
      <c r="N35">
        <f t="shared" si="5"/>
        <v>0.1346692466049948</v>
      </c>
      <c r="O35">
        <v>6.7499923188326205E-2</v>
      </c>
    </row>
    <row r="36" spans="2:15" x14ac:dyDescent="0.25">
      <c r="B36">
        <v>0.69</v>
      </c>
      <c r="C36">
        <v>8.2278688524590198</v>
      </c>
      <c r="D36">
        <v>8.3725782414307002</v>
      </c>
      <c r="E36">
        <f t="shared" si="0"/>
        <v>-0.1447093889716804</v>
      </c>
      <c r="F36">
        <f t="shared" si="1"/>
        <v>8.30022354694486</v>
      </c>
      <c r="G36">
        <f t="shared" si="2"/>
        <v>-1.7434396574167562E-2</v>
      </c>
      <c r="H36">
        <v>7.4318309148221406E-2</v>
      </c>
      <c r="I36">
        <v>399.36509999999998</v>
      </c>
      <c r="J36">
        <v>8.8163934426229496</v>
      </c>
      <c r="K36">
        <v>7.5782414307004498</v>
      </c>
      <c r="L36">
        <f t="shared" si="3"/>
        <v>1.2381520119224998</v>
      </c>
      <c r="M36">
        <f t="shared" si="4"/>
        <v>8.1973174366616988</v>
      </c>
      <c r="N36">
        <f t="shared" si="5"/>
        <v>0.15104356046832909</v>
      </c>
      <c r="O36">
        <v>6.9559858407308398E-2</v>
      </c>
    </row>
    <row r="37" spans="2:15" x14ac:dyDescent="0.25">
      <c r="B37">
        <v>0.71</v>
      </c>
      <c r="C37">
        <v>7.7934426229508196</v>
      </c>
      <c r="D37">
        <v>8.2801788375558907</v>
      </c>
      <c r="E37">
        <f t="shared" si="0"/>
        <v>-0.4867362146050711</v>
      </c>
      <c r="F37">
        <f t="shared" si="1"/>
        <v>8.0368107302533556</v>
      </c>
      <c r="G37">
        <f t="shared" si="2"/>
        <v>-6.0563354163962878E-2</v>
      </c>
      <c r="H37">
        <v>7.5244926279486202E-2</v>
      </c>
      <c r="I37">
        <v>410.9409</v>
      </c>
      <c r="J37">
        <v>8.6508196721311492</v>
      </c>
      <c r="K37">
        <v>7.4307004470938898</v>
      </c>
      <c r="L37">
        <f t="shared" si="3"/>
        <v>1.2201192250372594</v>
      </c>
      <c r="M37">
        <f t="shared" si="4"/>
        <v>8.0407600596125199</v>
      </c>
      <c r="N37">
        <f t="shared" si="5"/>
        <v>0.15174177764185845</v>
      </c>
      <c r="O37">
        <v>6.1668673605780197E-2</v>
      </c>
    </row>
    <row r="38" spans="2:15" x14ac:dyDescent="0.25">
      <c r="B38">
        <v>0.73</v>
      </c>
      <c r="C38">
        <v>8.2639344262295094</v>
      </c>
      <c r="D38">
        <v>8.0715350223547002</v>
      </c>
      <c r="E38">
        <f t="shared" si="0"/>
        <v>0.19239940387480914</v>
      </c>
      <c r="F38">
        <f t="shared" si="1"/>
        <v>8.1677347242921048</v>
      </c>
      <c r="G38">
        <f t="shared" si="2"/>
        <v>2.3556029960496095E-2</v>
      </c>
      <c r="H38">
        <v>7.5959292910083104E-2</v>
      </c>
      <c r="I38">
        <v>422.51670000000001</v>
      </c>
      <c r="J38">
        <v>8.37540983606557</v>
      </c>
      <c r="K38">
        <v>7.1013412816691499</v>
      </c>
      <c r="L38">
        <f t="shared" si="3"/>
        <v>1.2740685543964201</v>
      </c>
      <c r="M38">
        <f t="shared" si="4"/>
        <v>7.7383755588673599</v>
      </c>
      <c r="N38">
        <f t="shared" si="5"/>
        <v>0.16464289497250781</v>
      </c>
      <c r="O38">
        <v>7.4667467214681704E-2</v>
      </c>
    </row>
    <row r="39" spans="2:15" x14ac:dyDescent="0.25">
      <c r="B39">
        <v>0.75</v>
      </c>
      <c r="C39">
        <v>7.9327868852458998</v>
      </c>
      <c r="D39">
        <v>7.8107302533532001</v>
      </c>
      <c r="E39">
        <f t="shared" si="0"/>
        <v>0.12205663189269966</v>
      </c>
      <c r="F39">
        <f t="shared" si="1"/>
        <v>7.8717585692995495</v>
      </c>
      <c r="G39">
        <f t="shared" si="2"/>
        <v>1.5505637122653852E-2</v>
      </c>
      <c r="H39">
        <v>7.6350717081525493E-2</v>
      </c>
      <c r="I39">
        <v>434.09249999999997</v>
      </c>
      <c r="J39">
        <v>8.28032786885246</v>
      </c>
      <c r="K39">
        <v>7.1043219076005997</v>
      </c>
      <c r="L39">
        <f t="shared" si="3"/>
        <v>1.1760059612518603</v>
      </c>
      <c r="M39">
        <f t="shared" si="4"/>
        <v>7.6923248882265298</v>
      </c>
      <c r="N39">
        <f t="shared" si="5"/>
        <v>0.15288043320320407</v>
      </c>
      <c r="O39">
        <v>8.5071727259526705E-2</v>
      </c>
    </row>
    <row r="40" spans="2:15" x14ac:dyDescent="0.25">
      <c r="B40">
        <v>0.77</v>
      </c>
      <c r="C40">
        <v>8.0180327868852501</v>
      </c>
      <c r="D40">
        <v>7.7078986587183298</v>
      </c>
      <c r="E40">
        <f t="shared" si="0"/>
        <v>0.31013412816692032</v>
      </c>
      <c r="F40">
        <f t="shared" si="1"/>
        <v>7.86296572280179</v>
      </c>
      <c r="G40">
        <f t="shared" si="2"/>
        <v>3.9442385875797896E-2</v>
      </c>
      <c r="H40">
        <v>7.0201927248837406E-2</v>
      </c>
      <c r="I40">
        <v>445.66829999999999</v>
      </c>
      <c r="J40">
        <v>8.3245901639344293</v>
      </c>
      <c r="K40">
        <v>6.9940387481371102</v>
      </c>
      <c r="L40">
        <f t="shared" si="3"/>
        <v>1.3305514157973191</v>
      </c>
      <c r="M40">
        <f t="shared" si="4"/>
        <v>7.6593144560357693</v>
      </c>
      <c r="N40">
        <f t="shared" si="5"/>
        <v>0.17371677627738663</v>
      </c>
      <c r="O40">
        <v>7.6087068314411796E-2</v>
      </c>
    </row>
    <row r="41" spans="2:15" x14ac:dyDescent="0.25">
      <c r="B41">
        <v>0.79</v>
      </c>
      <c r="C41">
        <v>8.0295081967213093</v>
      </c>
      <c r="D41">
        <v>7.7436661698956799</v>
      </c>
      <c r="E41">
        <f t="shared" si="0"/>
        <v>0.28584202682562942</v>
      </c>
      <c r="F41">
        <f t="shared" si="1"/>
        <v>7.8865871833084942</v>
      </c>
      <c r="G41">
        <f t="shared" si="2"/>
        <v>3.6244071127571831E-2</v>
      </c>
      <c r="H41">
        <v>8.3522041516938705E-2</v>
      </c>
      <c r="I41">
        <v>457.2441</v>
      </c>
      <c r="J41">
        <v>8.3967213114754102</v>
      </c>
      <c r="K41">
        <v>6.7526080476900203</v>
      </c>
      <c r="L41">
        <f t="shared" si="3"/>
        <v>1.6441132637853899</v>
      </c>
      <c r="M41">
        <f t="shared" si="4"/>
        <v>7.5746646795827157</v>
      </c>
      <c r="N41">
        <f t="shared" si="5"/>
        <v>0.21705426356589072</v>
      </c>
      <c r="O41">
        <v>8.0738082155654201E-2</v>
      </c>
    </row>
    <row r="42" spans="2:15" x14ac:dyDescent="0.25">
      <c r="B42">
        <v>0.81</v>
      </c>
      <c r="C42">
        <v>8.0262295081967192</v>
      </c>
      <c r="D42">
        <v>7.35469448584203</v>
      </c>
      <c r="E42">
        <f t="shared" si="0"/>
        <v>0.6715350223546892</v>
      </c>
      <c r="F42">
        <f t="shared" si="1"/>
        <v>7.6904619970193746</v>
      </c>
      <c r="G42">
        <f t="shared" si="2"/>
        <v>8.7320504621823614E-2</v>
      </c>
      <c r="H42">
        <v>8.8772896751001501E-2</v>
      </c>
      <c r="I42">
        <v>468.81990000000002</v>
      </c>
      <c r="J42">
        <v>7.7852459016393496</v>
      </c>
      <c r="K42">
        <v>6.8737704918032803</v>
      </c>
      <c r="L42">
        <f t="shared" si="3"/>
        <v>0.91147540983606934</v>
      </c>
      <c r="M42">
        <f t="shared" si="4"/>
        <v>7.3295081967213154</v>
      </c>
      <c r="N42">
        <f t="shared" si="5"/>
        <v>0.12435696712144979</v>
      </c>
      <c r="O42">
        <v>8.7303588113769301E-2</v>
      </c>
    </row>
    <row r="43" spans="2:15" x14ac:dyDescent="0.25">
      <c r="B43">
        <v>0.83</v>
      </c>
      <c r="C43">
        <v>7.87540983606557</v>
      </c>
      <c r="D43">
        <v>7.6766020864381499</v>
      </c>
      <c r="E43">
        <f t="shared" si="0"/>
        <v>0.19880774962742009</v>
      </c>
      <c r="F43">
        <f t="shared" si="1"/>
        <v>7.7760059612518599</v>
      </c>
      <c r="G43">
        <f t="shared" si="2"/>
        <v>2.5566820629779202E-2</v>
      </c>
      <c r="H43">
        <v>7.4145769806094705E-2</v>
      </c>
      <c r="I43">
        <v>480.39569999999998</v>
      </c>
      <c r="J43">
        <v>7.9393442622950801</v>
      </c>
      <c r="K43">
        <v>6.40491803278689</v>
      </c>
      <c r="L43">
        <f t="shared" si="3"/>
        <v>1.5344262295081901</v>
      </c>
      <c r="M43">
        <f t="shared" si="4"/>
        <v>7.172131147540985</v>
      </c>
      <c r="N43">
        <f t="shared" si="5"/>
        <v>0.21394285714285619</v>
      </c>
      <c r="O43">
        <v>8.3776651558297596E-2</v>
      </c>
    </row>
    <row r="44" spans="2:15" x14ac:dyDescent="0.25">
      <c r="B44">
        <v>0.85</v>
      </c>
      <c r="C44">
        <v>7.6622950819672102</v>
      </c>
      <c r="D44">
        <v>7.0983606557377099</v>
      </c>
      <c r="E44">
        <f t="shared" si="0"/>
        <v>0.5639344262295003</v>
      </c>
      <c r="F44">
        <f t="shared" si="1"/>
        <v>7.3803278688524596</v>
      </c>
      <c r="G44">
        <f t="shared" si="2"/>
        <v>7.6410484229230372E-2</v>
      </c>
      <c r="H44">
        <v>7.9078928328856393E-2</v>
      </c>
      <c r="I44">
        <v>491.97149999999999</v>
      </c>
      <c r="J44">
        <v>7.7967213114754097</v>
      </c>
      <c r="K44">
        <v>6.4098360655737698</v>
      </c>
      <c r="L44">
        <f t="shared" si="3"/>
        <v>1.3868852459016399</v>
      </c>
      <c r="M44">
        <f t="shared" si="4"/>
        <v>7.1032786885245898</v>
      </c>
      <c r="N44">
        <f t="shared" si="5"/>
        <v>0.19524578813754911</v>
      </c>
      <c r="O44">
        <v>7.7736165029358803E-2</v>
      </c>
    </row>
    <row r="45" spans="2:15" x14ac:dyDescent="0.25">
      <c r="B45">
        <v>0.87</v>
      </c>
      <c r="C45">
        <v>7.6606557377049196</v>
      </c>
      <c r="D45">
        <v>7.0253353204172901</v>
      </c>
      <c r="E45">
        <f t="shared" si="0"/>
        <v>0.63532041728762945</v>
      </c>
      <c r="F45">
        <f t="shared" si="1"/>
        <v>7.3429955290611044</v>
      </c>
      <c r="G45">
        <f t="shared" si="2"/>
        <v>8.65206052180265E-2</v>
      </c>
      <c r="H45">
        <v>7.9479300727055099E-2</v>
      </c>
      <c r="I45">
        <v>503.54730000000001</v>
      </c>
      <c r="J45">
        <v>7.7901639344262303</v>
      </c>
      <c r="K45">
        <v>7</v>
      </c>
      <c r="L45">
        <f t="shared" si="3"/>
        <v>0.79016393442623034</v>
      </c>
      <c r="M45">
        <f t="shared" si="4"/>
        <v>7.3950819672131152</v>
      </c>
      <c r="N45">
        <f t="shared" si="5"/>
        <v>0.10684992241188217</v>
      </c>
      <c r="O45">
        <v>9.4001366411208695E-2</v>
      </c>
    </row>
    <row r="46" spans="2:15" x14ac:dyDescent="0.25">
      <c r="B46">
        <v>0.89</v>
      </c>
      <c r="C46">
        <v>7.3688524590163897</v>
      </c>
      <c r="D46">
        <v>7.14754098360656</v>
      </c>
      <c r="E46">
        <f t="shared" si="0"/>
        <v>0.22131147540982976</v>
      </c>
      <c r="F46">
        <f t="shared" si="1"/>
        <v>7.2581967213114744</v>
      </c>
      <c r="G46">
        <f t="shared" si="2"/>
        <v>3.0491247882551364E-2</v>
      </c>
      <c r="H46">
        <v>8.3918395749373195E-2</v>
      </c>
      <c r="I46">
        <v>515.12310000000002</v>
      </c>
      <c r="J46">
        <v>7.6032786885245898</v>
      </c>
      <c r="K46">
        <v>6.1366120218579203</v>
      </c>
      <c r="L46">
        <f t="shared" si="3"/>
        <v>1.4666666666666694</v>
      </c>
      <c r="M46">
        <f t="shared" si="4"/>
        <v>6.8699453551912555</v>
      </c>
      <c r="N46">
        <f t="shared" si="5"/>
        <v>0.21349029589564156</v>
      </c>
      <c r="O46">
        <v>6.6252175231389904E-2</v>
      </c>
    </row>
    <row r="47" spans="2:15" x14ac:dyDescent="0.25">
      <c r="B47">
        <v>0.91</v>
      </c>
      <c r="C47">
        <v>7.0016393442623004</v>
      </c>
      <c r="D47">
        <v>6.9627421758569303</v>
      </c>
      <c r="E47">
        <f t="shared" si="0"/>
        <v>3.8897168405370053E-2</v>
      </c>
      <c r="F47">
        <f t="shared" si="1"/>
        <v>6.9821907600596154</v>
      </c>
      <c r="G47">
        <f t="shared" si="2"/>
        <v>5.5709117298648452E-3</v>
      </c>
      <c r="H47">
        <v>8.7068614118456802E-2</v>
      </c>
      <c r="I47">
        <v>526.69889999999998</v>
      </c>
      <c r="J47">
        <v>7.3967213114754102</v>
      </c>
      <c r="K47">
        <v>4.1639344262295097</v>
      </c>
      <c r="L47">
        <f t="shared" si="3"/>
        <v>3.2327868852459005</v>
      </c>
      <c r="M47">
        <f t="shared" si="4"/>
        <v>5.78032786885246</v>
      </c>
      <c r="N47">
        <f t="shared" si="5"/>
        <v>0.55927396483267133</v>
      </c>
      <c r="O47">
        <v>5.4035806650025602E-2</v>
      </c>
    </row>
    <row r="48" spans="2:15" x14ac:dyDescent="0.25">
      <c r="B48">
        <v>0.93</v>
      </c>
      <c r="C48">
        <v>7.2163934426229499</v>
      </c>
      <c r="D48">
        <v>6.6676602086438201</v>
      </c>
      <c r="E48">
        <f t="shared" si="0"/>
        <v>0.54873323397912976</v>
      </c>
      <c r="F48">
        <f t="shared" si="1"/>
        <v>6.942026825633385</v>
      </c>
      <c r="G48">
        <f t="shared" si="2"/>
        <v>7.9045104227044499E-2</v>
      </c>
      <c r="H48">
        <v>8.4125640485005801E-2</v>
      </c>
      <c r="I48">
        <v>538.27470000000005</v>
      </c>
      <c r="J48">
        <v>7.6786885245901599</v>
      </c>
    </row>
    <row r="49" spans="2:10" x14ac:dyDescent="0.25">
      <c r="B49">
        <v>0.95</v>
      </c>
      <c r="C49">
        <v>7.4032786885245896</v>
      </c>
      <c r="D49">
        <v>6.7362146050670599</v>
      </c>
      <c r="E49">
        <f t="shared" si="0"/>
        <v>0.66706408345752966</v>
      </c>
      <c r="F49">
        <f t="shared" si="1"/>
        <v>7.0697466467958243</v>
      </c>
      <c r="G49">
        <f t="shared" si="2"/>
        <v>9.4354736708968032E-2</v>
      </c>
      <c r="H49">
        <v>8.5478602608436399E-2</v>
      </c>
      <c r="I49">
        <v>549.85050000000001</v>
      </c>
      <c r="J49">
        <v>7.6950819672131203</v>
      </c>
    </row>
    <row r="50" spans="2:10" x14ac:dyDescent="0.25">
      <c r="B50">
        <v>0.97</v>
      </c>
      <c r="C50">
        <v>6.6737704918032801</v>
      </c>
      <c r="D50">
        <v>6.6900149031296596</v>
      </c>
      <c r="E50">
        <f t="shared" si="0"/>
        <v>-1.6244411326379549E-2</v>
      </c>
      <c r="F50">
        <f t="shared" si="1"/>
        <v>6.6818926974664699</v>
      </c>
      <c r="G50">
        <f t="shared" si="2"/>
        <v>-2.4311092772469748E-3</v>
      </c>
      <c r="H50">
        <v>8.8385561830326295E-2</v>
      </c>
      <c r="I50">
        <v>561.42629999999997</v>
      </c>
      <c r="J50">
        <v>7.1327868852459</v>
      </c>
    </row>
    <row r="51" spans="2:10" x14ac:dyDescent="0.25">
      <c r="B51">
        <v>0.99</v>
      </c>
      <c r="C51">
        <v>6.0049180327868896</v>
      </c>
      <c r="D51">
        <v>6.0611028315946403</v>
      </c>
      <c r="E51">
        <f t="shared" si="0"/>
        <v>-5.6184798807750624E-2</v>
      </c>
      <c r="F51">
        <f t="shared" si="1"/>
        <v>6.0330104321907649</v>
      </c>
      <c r="G51">
        <f t="shared" si="2"/>
        <v>-9.3128960142288796E-3</v>
      </c>
      <c r="H51">
        <v>7.75640933445058E-2</v>
      </c>
      <c r="I51">
        <v>573.00210000000004</v>
      </c>
      <c r="J51">
        <v>6.9327868852458998</v>
      </c>
    </row>
    <row r="52" spans="2:10" x14ac:dyDescent="0.25">
      <c r="I52">
        <v>584.5779</v>
      </c>
      <c r="J52">
        <v>6.8433515482695801</v>
      </c>
    </row>
    <row r="53" spans="2:10" x14ac:dyDescent="0.25">
      <c r="I53">
        <v>596.15369999999996</v>
      </c>
      <c r="J53">
        <v>6.3132969034608397</v>
      </c>
    </row>
    <row r="54" spans="2:10" x14ac:dyDescent="0.25">
      <c r="I54">
        <v>607.72950000000003</v>
      </c>
      <c r="J54">
        <v>6.5737704918032804</v>
      </c>
    </row>
    <row r="55" spans="2:10" x14ac:dyDescent="0.25">
      <c r="I55">
        <v>619.30529999999999</v>
      </c>
      <c r="J55">
        <v>5.9016393442622901</v>
      </c>
    </row>
    <row r="56" spans="2:10" x14ac:dyDescent="0.25">
      <c r="I56">
        <v>630.88109999999995</v>
      </c>
      <c r="J56">
        <v>6.8196721311475397</v>
      </c>
    </row>
    <row r="57" spans="2:10" x14ac:dyDescent="0.25">
      <c r="I57">
        <v>642.45690000000002</v>
      </c>
      <c r="J57">
        <v>7.6803278688524603</v>
      </c>
    </row>
    <row r="58" spans="2:10" x14ac:dyDescent="0.25">
      <c r="I58">
        <v>654.03269999999998</v>
      </c>
      <c r="J58">
        <v>6.4672131147540997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Bcd profiles</vt:lpstr>
      <vt:lpstr>Plots</vt:lpstr>
      <vt:lpstr>Sheet2</vt:lpstr>
      <vt:lpstr>BxiLi</vt:lpstr>
      <vt:lpstr>EvexiLi</vt:lpstr>
      <vt:lpstr>deltax</vt:lpstr>
      <vt:lpstr>deltax explicit</vt:lpstr>
      <vt:lpstr>deltaB</vt:lpstr>
      <vt:lpstr>deltax (wrong)</vt:lpstr>
      <vt:lpstr>Sheet4</vt:lpstr>
      <vt:lpstr>deltaxL explicit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dcterms:created xsi:type="dcterms:W3CDTF">2013-03-13T18:39:41Z</dcterms:created>
  <dcterms:modified xsi:type="dcterms:W3CDTF">2013-04-04T19:47:13Z</dcterms:modified>
</cp:coreProperties>
</file>