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28755" windowHeight="14625" activeTab="2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64" i="3"/>
  <c r="C64"/>
  <c r="L16" i="1"/>
  <c r="L15"/>
  <c r="F25"/>
  <c r="F24"/>
  <c r="D106"/>
  <c r="C106"/>
  <c r="D105"/>
  <c r="C105"/>
  <c r="F97"/>
  <c r="E97"/>
  <c r="F96"/>
  <c r="E96"/>
  <c r="M70"/>
  <c r="L70"/>
  <c r="M69"/>
  <c r="L69"/>
  <c r="K79"/>
  <c r="J79"/>
  <c r="K78"/>
  <c r="J78"/>
  <c r="F70"/>
  <c r="E70"/>
  <c r="F69"/>
  <c r="E69"/>
  <c r="D79"/>
  <c r="C79"/>
  <c r="D78"/>
  <c r="C78"/>
  <c r="M42"/>
  <c r="L42"/>
  <c r="M41"/>
  <c r="L41"/>
  <c r="K51"/>
  <c r="J51"/>
  <c r="K50"/>
  <c r="J50"/>
  <c r="F42"/>
  <c r="E42"/>
  <c r="F41"/>
  <c r="E41"/>
  <c r="D51"/>
  <c r="C51"/>
  <c r="D50"/>
  <c r="C50"/>
  <c r="I16"/>
  <c r="J16"/>
  <c r="K16"/>
  <c r="H16"/>
  <c r="I15"/>
  <c r="J15"/>
  <c r="K15"/>
  <c r="H15"/>
  <c r="C25"/>
  <c r="D25"/>
  <c r="E25"/>
  <c r="B25"/>
  <c r="C24"/>
  <c r="D24"/>
  <c r="E24"/>
  <c r="B24"/>
</calcChain>
</file>

<file path=xl/sharedStrings.xml><?xml version="1.0" encoding="utf-8"?>
<sst xmlns="http://schemas.openxmlformats.org/spreadsheetml/2006/main" count="87" uniqueCount="44">
  <si>
    <t>Intensity</t>
  </si>
  <si>
    <t>EL</t>
  </si>
  <si>
    <t>Vol</t>
  </si>
  <si>
    <t>SigSize</t>
  </si>
  <si>
    <t>n = 21</t>
  </si>
  <si>
    <t>L2493N</t>
  </si>
  <si>
    <t>Mean</t>
  </si>
  <si>
    <t>Std</t>
  </si>
  <si>
    <t>L9312</t>
  </si>
  <si>
    <t>n = 12</t>
  </si>
  <si>
    <t>V</t>
  </si>
  <si>
    <t>I</t>
  </si>
  <si>
    <t>Sig Size</t>
  </si>
  <si>
    <t xml:space="preserve">EL </t>
  </si>
  <si>
    <t>Embryo Area</t>
  </si>
  <si>
    <t>Earea</t>
  </si>
  <si>
    <t>Line 2.49.3</t>
  </si>
  <si>
    <t>Line 9.31.2</t>
  </si>
  <si>
    <t>p-value</t>
  </si>
  <si>
    <r>
      <t xml:space="preserve">666 </t>
    </r>
    <r>
      <rPr>
        <sz val="11"/>
        <color theme="1"/>
        <rFont val="Calibri"/>
        <family val="2"/>
      </rPr>
      <t>±</t>
    </r>
    <r>
      <rPr>
        <sz val="11"/>
        <color theme="1"/>
        <rFont val="Calibri"/>
        <family val="2"/>
        <scheme val="minor"/>
      </rPr>
      <t xml:space="preserve"> 41</t>
    </r>
  </si>
  <si>
    <t>498 ± 30</t>
  </si>
  <si>
    <t>370214 ± 102166</t>
  </si>
  <si>
    <t>727747 ± 105254</t>
  </si>
  <si>
    <t>8537 ± 5792</t>
  </si>
  <si>
    <t>26072 ± 8379</t>
  </si>
  <si>
    <t>22141165 ± 3049121</t>
  </si>
  <si>
    <t>10518025 ± 1323310</t>
  </si>
  <si>
    <r>
      <t>Egg Volume (µm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</si>
  <si>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Signal Area (µm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</si>
  <si>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Egg Length (</t>
    </r>
    <r>
      <rPr>
        <sz val="11"/>
        <color theme="1"/>
        <rFont val="Calibri"/>
        <family val="2"/>
      </rPr>
      <t>µ</t>
    </r>
    <r>
      <rPr>
        <sz val="12.65"/>
        <color theme="1"/>
        <rFont val="Calibri"/>
        <family val="2"/>
      </rPr>
      <t>m)</t>
    </r>
  </si>
  <si>
    <r>
      <t>Embryo Area  (µm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</si>
  <si>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315199 ± 30115</t>
  </si>
  <si>
    <t>188945 ± 16875</t>
  </si>
  <si>
    <t>n</t>
  </si>
  <si>
    <r>
      <t>Egg Length (</t>
    </r>
    <r>
      <rPr>
        <sz val="20"/>
        <color theme="1"/>
        <rFont val="Calibri"/>
        <family val="2"/>
      </rPr>
      <t>µm)</t>
    </r>
  </si>
  <si>
    <r>
      <t>Signal Area (µm</t>
    </r>
    <r>
      <rPr>
        <vertAlign val="superscript"/>
        <sz val="20"/>
        <color theme="1"/>
        <rFont val="Calibri"/>
        <family val="2"/>
        <scheme val="minor"/>
      </rPr>
      <t>2</t>
    </r>
    <r>
      <rPr>
        <sz val="20"/>
        <color theme="1"/>
        <rFont val="Calibri"/>
        <family val="2"/>
        <scheme val="minor"/>
      </rPr>
      <t>)</t>
    </r>
  </si>
  <si>
    <r>
      <t>Egg Volume (µm</t>
    </r>
    <r>
      <rPr>
        <vertAlign val="superscript"/>
        <sz val="20"/>
        <color theme="1"/>
        <rFont val="Calibri"/>
        <family val="2"/>
        <scheme val="minor"/>
      </rPr>
      <t>3</t>
    </r>
    <r>
      <rPr>
        <sz val="20"/>
        <color theme="1"/>
        <rFont val="Calibri"/>
        <family val="2"/>
        <scheme val="minor"/>
      </rPr>
      <t>)</t>
    </r>
  </si>
  <si>
    <r>
      <t>Embryo Area  (µm</t>
    </r>
    <r>
      <rPr>
        <vertAlign val="superscript"/>
        <sz val="20"/>
        <color theme="1"/>
        <rFont val="Calibri"/>
        <family val="2"/>
        <scheme val="minor"/>
      </rPr>
      <t>2</t>
    </r>
    <r>
      <rPr>
        <sz val="20"/>
        <color theme="1"/>
        <rFont val="Calibri"/>
        <family val="2"/>
        <scheme val="minor"/>
      </rPr>
      <t>)</t>
    </r>
  </si>
  <si>
    <r>
      <t xml:space="preserve">666 </t>
    </r>
    <r>
      <rPr>
        <sz val="20"/>
        <color theme="1"/>
        <rFont val="Calibri"/>
        <family val="2"/>
      </rPr>
      <t>±</t>
    </r>
    <r>
      <rPr>
        <sz val="20"/>
        <color theme="1"/>
        <rFont val="Calibri"/>
        <family val="2"/>
        <scheme val="minor"/>
      </rPr>
      <t xml:space="preserve"> 41</t>
    </r>
  </si>
  <si>
    <t>Line 2</t>
  </si>
  <si>
    <t>xx2</t>
  </si>
  <si>
    <t>Line 9</t>
  </si>
  <si>
    <t>Sum</t>
  </si>
  <si>
    <t>B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</si>
</sst>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sz val="12.65"/>
      <color theme="1"/>
      <name val="Calibri"/>
      <family val="2"/>
    </font>
    <font>
      <sz val="20"/>
      <color theme="1"/>
      <name val="Calibri"/>
      <family val="2"/>
      <scheme val="minor"/>
    </font>
    <font>
      <sz val="20"/>
      <color theme="1"/>
      <name val="Calibri"/>
      <family val="2"/>
    </font>
    <font>
      <vertAlign val="superscript"/>
      <sz val="2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3" xfId="0" applyFont="1" applyFill="1" applyBorder="1"/>
    <xf numFmtId="0" fontId="5" fillId="2" borderId="14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/>
    <xf numFmtId="11" fontId="5" fillId="2" borderId="17" xfId="0" applyNumberFormat="1" applyFont="1" applyFill="1" applyBorder="1" applyAlignment="1">
      <alignment horizontal="center"/>
    </xf>
    <xf numFmtId="11" fontId="5" fillId="2" borderId="18" xfId="0" applyNumberFormat="1" applyFont="1" applyFill="1" applyBorder="1" applyAlignment="1">
      <alignment horizontal="center"/>
    </xf>
    <xf numFmtId="0" fontId="5" fillId="2" borderId="19" xfId="0" applyFont="1" applyFill="1" applyBorder="1"/>
    <xf numFmtId="0" fontId="0" fillId="0" borderId="1" xfId="0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Line 2.49.3</c:v>
          </c:tx>
          <c:spPr>
            <a:ln w="28575">
              <a:noFill/>
            </a:ln>
          </c:spPr>
          <c:marker>
            <c:spPr>
              <a:noFill/>
            </c:spPr>
          </c:marker>
          <c:xVal>
            <c:numRef>
              <c:f>Sheet1!$C$28:$C$48</c:f>
              <c:numCache>
                <c:formatCode>General</c:formatCode>
                <c:ptCount val="21"/>
                <c:pt idx="0">
                  <c:v>17574352.879567102</c:v>
                </c:pt>
                <c:pt idx="1">
                  <c:v>24855562.8509988</c:v>
                </c:pt>
                <c:pt idx="2">
                  <c:v>18741166.930721</c:v>
                </c:pt>
                <c:pt idx="3">
                  <c:v>23134142.789501</c:v>
                </c:pt>
                <c:pt idx="4">
                  <c:v>17741792.9556407</c:v>
                </c:pt>
                <c:pt idx="5">
                  <c:v>24957004.293081298</c:v>
                </c:pt>
                <c:pt idx="6">
                  <c:v>26318535.8209976</c:v>
                </c:pt>
                <c:pt idx="7">
                  <c:v>22520395.234882399</c:v>
                </c:pt>
                <c:pt idx="8">
                  <c:v>27854323.235145599</c:v>
                </c:pt>
                <c:pt idx="9">
                  <c:v>18623684.749485798</c:v>
                </c:pt>
                <c:pt idx="10">
                  <c:v>26787964.496905498</c:v>
                </c:pt>
                <c:pt idx="11">
                  <c:v>22994308.515876599</c:v>
                </c:pt>
                <c:pt idx="12">
                  <c:v>20270019.1993405</c:v>
                </c:pt>
                <c:pt idx="13">
                  <c:v>20969304.334931701</c:v>
                </c:pt>
                <c:pt idx="14">
                  <c:v>18492326.190715998</c:v>
                </c:pt>
                <c:pt idx="15">
                  <c:v>20299375.733609099</c:v>
                </c:pt>
                <c:pt idx="16">
                  <c:v>20375470.296006601</c:v>
                </c:pt>
                <c:pt idx="17">
                  <c:v>23498584.795559701</c:v>
                </c:pt>
                <c:pt idx="18">
                  <c:v>22309717.530180998</c:v>
                </c:pt>
                <c:pt idx="19">
                  <c:v>21981930.908346798</c:v>
                </c:pt>
                <c:pt idx="20">
                  <c:v>24664510.116805099</c:v>
                </c:pt>
              </c:numCache>
            </c:numRef>
          </c:xVal>
          <c:yVal>
            <c:numRef>
              <c:f>Sheet1!$D$28:$D$48</c:f>
              <c:numCache>
                <c:formatCode>General</c:formatCode>
                <c:ptCount val="21"/>
                <c:pt idx="0">
                  <c:v>691824</c:v>
                </c:pt>
                <c:pt idx="1">
                  <c:v>698835</c:v>
                </c:pt>
                <c:pt idx="2">
                  <c:v>519083</c:v>
                </c:pt>
                <c:pt idx="3">
                  <c:v>789291</c:v>
                </c:pt>
                <c:pt idx="4">
                  <c:v>645871</c:v>
                </c:pt>
                <c:pt idx="5">
                  <c:v>984787</c:v>
                </c:pt>
                <c:pt idx="6">
                  <c:v>791291</c:v>
                </c:pt>
                <c:pt idx="7">
                  <c:v>701538</c:v>
                </c:pt>
                <c:pt idx="8">
                  <c:v>714626</c:v>
                </c:pt>
                <c:pt idx="9">
                  <c:v>754681</c:v>
                </c:pt>
                <c:pt idx="10">
                  <c:v>602207</c:v>
                </c:pt>
                <c:pt idx="11">
                  <c:v>673674</c:v>
                </c:pt>
                <c:pt idx="12">
                  <c:v>678824</c:v>
                </c:pt>
                <c:pt idx="13">
                  <c:v>640167</c:v>
                </c:pt>
                <c:pt idx="14">
                  <c:v>641400</c:v>
                </c:pt>
                <c:pt idx="15">
                  <c:v>755125</c:v>
                </c:pt>
                <c:pt idx="16">
                  <c:v>741260</c:v>
                </c:pt>
                <c:pt idx="17">
                  <c:v>848366</c:v>
                </c:pt>
                <c:pt idx="18">
                  <c:v>872435</c:v>
                </c:pt>
                <c:pt idx="19">
                  <c:v>862898</c:v>
                </c:pt>
                <c:pt idx="20">
                  <c:v>674514</c:v>
                </c:pt>
              </c:numCache>
            </c:numRef>
          </c:yVal>
        </c:ser>
        <c:ser>
          <c:idx val="1"/>
          <c:order val="1"/>
          <c:tx>
            <c:v>Line 9.31.2</c:v>
          </c:tx>
          <c:spPr>
            <a:ln w="28575">
              <a:noFill/>
            </a:ln>
          </c:spPr>
          <c:marker>
            <c:spPr>
              <a:noFill/>
            </c:spPr>
          </c:marker>
          <c:xVal>
            <c:numRef>
              <c:f>Sheet1!$E$28:$E$39</c:f>
              <c:numCache>
                <c:formatCode>General</c:formatCode>
                <c:ptCount val="12"/>
                <c:pt idx="0">
                  <c:v>9362432.0624154098</c:v>
                </c:pt>
                <c:pt idx="1">
                  <c:v>11937844.2234836</c:v>
                </c:pt>
                <c:pt idx="2">
                  <c:v>9786781.8487915508</c:v>
                </c:pt>
                <c:pt idx="3">
                  <c:v>9448953.58308498</c:v>
                </c:pt>
                <c:pt idx="4">
                  <c:v>9685326.9120425899</c:v>
                </c:pt>
                <c:pt idx="5">
                  <c:v>8539307.2617410608</c:v>
                </c:pt>
                <c:pt idx="6">
                  <c:v>9496420.3265700992</c:v>
                </c:pt>
                <c:pt idx="7">
                  <c:v>13059695.2563718</c:v>
                </c:pt>
                <c:pt idx="8">
                  <c:v>11436854.8416597</c:v>
                </c:pt>
                <c:pt idx="9">
                  <c:v>11357419.3788212</c:v>
                </c:pt>
                <c:pt idx="10">
                  <c:v>11032284.775325499</c:v>
                </c:pt>
                <c:pt idx="11">
                  <c:v>11072979.737759201</c:v>
                </c:pt>
              </c:numCache>
            </c:numRef>
          </c:xVal>
          <c:yVal>
            <c:numRef>
              <c:f>Sheet1!$F$28:$F$39</c:f>
              <c:numCache>
                <c:formatCode>General</c:formatCode>
                <c:ptCount val="12"/>
                <c:pt idx="0">
                  <c:v>301603</c:v>
                </c:pt>
                <c:pt idx="1">
                  <c:v>481932</c:v>
                </c:pt>
                <c:pt idx="2">
                  <c:v>323184</c:v>
                </c:pt>
                <c:pt idx="3">
                  <c:v>358104</c:v>
                </c:pt>
                <c:pt idx="4">
                  <c:v>341913</c:v>
                </c:pt>
                <c:pt idx="5">
                  <c:v>272761</c:v>
                </c:pt>
                <c:pt idx="6">
                  <c:v>322194</c:v>
                </c:pt>
                <c:pt idx="7">
                  <c:v>650225</c:v>
                </c:pt>
                <c:pt idx="8">
                  <c:v>315146</c:v>
                </c:pt>
                <c:pt idx="9">
                  <c:v>347684</c:v>
                </c:pt>
                <c:pt idx="10">
                  <c:v>346016</c:v>
                </c:pt>
                <c:pt idx="11">
                  <c:v>381815</c:v>
                </c:pt>
              </c:numCache>
            </c:numRef>
          </c:yVal>
        </c:ser>
        <c:ser>
          <c:idx val="2"/>
          <c:order val="2"/>
          <c:tx>
            <c:v>L2 Mean</c:v>
          </c:tx>
          <c:spPr>
            <a:ln w="28575">
              <a:noFill/>
            </a:ln>
          </c:spPr>
          <c:marker>
            <c:symbol val="none"/>
          </c:marker>
          <c:errBars>
            <c:errDir val="y"/>
            <c:errBarType val="both"/>
            <c:errValType val="fixedVal"/>
            <c:val val="105254.2758"/>
          </c:errBars>
          <c:errBars>
            <c:errDir val="x"/>
            <c:errBarType val="both"/>
            <c:errValType val="fixedVal"/>
            <c:val val="3049121"/>
          </c:errBars>
          <c:xVal>
            <c:numRef>
              <c:f>Sheet1!$C$50</c:f>
              <c:numCache>
                <c:formatCode>General</c:formatCode>
                <c:ptCount val="1"/>
                <c:pt idx="0">
                  <c:v>22141165.421823807</c:v>
                </c:pt>
              </c:numCache>
            </c:numRef>
          </c:xVal>
          <c:yVal>
            <c:numRef>
              <c:f>Sheet1!$D$50</c:f>
              <c:numCache>
                <c:formatCode>General</c:formatCode>
                <c:ptCount val="1"/>
                <c:pt idx="0">
                  <c:v>727747.47619047621</c:v>
                </c:pt>
              </c:numCache>
            </c:numRef>
          </c:yVal>
        </c:ser>
        <c:ser>
          <c:idx val="3"/>
          <c:order val="3"/>
          <c:tx>
            <c:v>L9 Mean</c:v>
          </c:tx>
          <c:spPr>
            <a:ln w="28575">
              <a:noFill/>
            </a:ln>
          </c:spPr>
          <c:marker>
            <c:symbol val="none"/>
          </c:marker>
          <c:errBars>
            <c:errDir val="y"/>
            <c:errBarType val="both"/>
            <c:errValType val="fixedVal"/>
            <c:val val="102166.16590000001"/>
          </c:errBars>
          <c:errBars>
            <c:errDir val="x"/>
            <c:errBarType val="both"/>
            <c:errValType val="fixedVal"/>
            <c:val val="1323310.4069999999"/>
          </c:errBars>
          <c:xVal>
            <c:numRef>
              <c:f>Sheet1!$E$41</c:f>
              <c:numCache>
                <c:formatCode>General</c:formatCode>
                <c:ptCount val="1"/>
                <c:pt idx="0">
                  <c:v>10518025.017338889</c:v>
                </c:pt>
              </c:numCache>
            </c:numRef>
          </c:xVal>
          <c:yVal>
            <c:numRef>
              <c:f>Sheet1!$F$41</c:f>
              <c:numCache>
                <c:formatCode>General</c:formatCode>
                <c:ptCount val="1"/>
                <c:pt idx="0">
                  <c:v>370214.75</c:v>
                </c:pt>
              </c:numCache>
            </c:numRef>
          </c:yVal>
        </c:ser>
        <c:axId val="60348672"/>
        <c:axId val="60347136"/>
      </c:scatterChart>
      <c:valAx>
        <c:axId val="603486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Egg Volume (µm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layout/>
        </c:title>
        <c:numFmt formatCode="0.00E+00" sourceLinked="0"/>
        <c:tickLblPos val="nextTo"/>
        <c:crossAx val="60347136"/>
        <c:crosses val="autoZero"/>
        <c:crossBetween val="midCat"/>
      </c:valAx>
      <c:valAx>
        <c:axId val="6034713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Intensity</a:t>
                </a:r>
                <a:r>
                  <a:rPr lang="en-US" baseline="0"/>
                  <a:t> (a.u.)</a:t>
                </a:r>
              </a:p>
            </c:rich>
          </c:tx>
          <c:layout/>
        </c:title>
        <c:numFmt formatCode="0.00E+00" sourceLinked="0"/>
        <c:tickLblPos val="nextTo"/>
        <c:crossAx val="60348672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  <c:spPr>
        <a:ln>
          <a:solidFill>
            <a:sysClr val="windowText" lastClr="000000"/>
          </a:solidFill>
        </a:ln>
      </c:sp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Line 2.49.3</c:v>
          </c:tx>
          <c:spPr>
            <a:ln w="28575">
              <a:noFill/>
            </a:ln>
          </c:spPr>
          <c:marker>
            <c:spPr>
              <a:noFill/>
            </c:spPr>
          </c:marker>
          <c:xVal>
            <c:numRef>
              <c:f>Sheet1!$J$28:$J$48</c:f>
              <c:numCache>
                <c:formatCode>General</c:formatCode>
                <c:ptCount val="21"/>
                <c:pt idx="0">
                  <c:v>618.2432</c:v>
                </c:pt>
                <c:pt idx="1">
                  <c:v>716.98230000000001</c:v>
                </c:pt>
                <c:pt idx="2">
                  <c:v>572.35479999999995</c:v>
                </c:pt>
                <c:pt idx="3">
                  <c:v>671.8596</c:v>
                </c:pt>
                <c:pt idx="4">
                  <c:v>626.76329999999996</c:v>
                </c:pt>
                <c:pt idx="5">
                  <c:v>721.87840000000006</c:v>
                </c:pt>
                <c:pt idx="6">
                  <c:v>738.44309999999996</c:v>
                </c:pt>
                <c:pt idx="7">
                  <c:v>667.19870000000003</c:v>
                </c:pt>
                <c:pt idx="8">
                  <c:v>702.28319999999997</c:v>
                </c:pt>
                <c:pt idx="9">
                  <c:v>619.8537</c:v>
                </c:pt>
                <c:pt idx="10">
                  <c:v>714.34849999999994</c:v>
                </c:pt>
                <c:pt idx="11">
                  <c:v>655.09799999999996</c:v>
                </c:pt>
                <c:pt idx="12">
                  <c:v>646.15380000000005</c:v>
                </c:pt>
                <c:pt idx="13">
                  <c:v>639.18259999999998</c:v>
                </c:pt>
                <c:pt idx="14">
                  <c:v>636.94370000000004</c:v>
                </c:pt>
                <c:pt idx="15">
                  <c:v>664.53449999999998</c:v>
                </c:pt>
                <c:pt idx="16">
                  <c:v>643.48770000000002</c:v>
                </c:pt>
                <c:pt idx="17">
                  <c:v>690.10850000000005</c:v>
                </c:pt>
                <c:pt idx="18">
                  <c:v>658.32330000000002</c:v>
                </c:pt>
                <c:pt idx="19">
                  <c:v>679.64959999999996</c:v>
                </c:pt>
                <c:pt idx="20">
                  <c:v>699.71680000000003</c:v>
                </c:pt>
              </c:numCache>
            </c:numRef>
          </c:xVal>
          <c:yVal>
            <c:numRef>
              <c:f>Sheet1!$K$28:$K$48</c:f>
              <c:numCache>
                <c:formatCode>General</c:formatCode>
                <c:ptCount val="21"/>
                <c:pt idx="0">
                  <c:v>691824</c:v>
                </c:pt>
                <c:pt idx="1">
                  <c:v>698835</c:v>
                </c:pt>
                <c:pt idx="2">
                  <c:v>519083</c:v>
                </c:pt>
                <c:pt idx="3">
                  <c:v>789291</c:v>
                </c:pt>
                <c:pt idx="4">
                  <c:v>645871</c:v>
                </c:pt>
                <c:pt idx="5">
                  <c:v>984787</c:v>
                </c:pt>
                <c:pt idx="6">
                  <c:v>791291</c:v>
                </c:pt>
                <c:pt idx="7">
                  <c:v>701538</c:v>
                </c:pt>
                <c:pt idx="8">
                  <c:v>714626</c:v>
                </c:pt>
                <c:pt idx="9">
                  <c:v>754681</c:v>
                </c:pt>
                <c:pt idx="10">
                  <c:v>602207</c:v>
                </c:pt>
                <c:pt idx="11">
                  <c:v>673674</c:v>
                </c:pt>
                <c:pt idx="12">
                  <c:v>678824</c:v>
                </c:pt>
                <c:pt idx="13">
                  <c:v>640167</c:v>
                </c:pt>
                <c:pt idx="14">
                  <c:v>641400</c:v>
                </c:pt>
                <c:pt idx="15">
                  <c:v>755125</c:v>
                </c:pt>
                <c:pt idx="16">
                  <c:v>741260</c:v>
                </c:pt>
                <c:pt idx="17">
                  <c:v>848366</c:v>
                </c:pt>
                <c:pt idx="18">
                  <c:v>872435</c:v>
                </c:pt>
                <c:pt idx="19">
                  <c:v>862898</c:v>
                </c:pt>
                <c:pt idx="20">
                  <c:v>674514</c:v>
                </c:pt>
              </c:numCache>
            </c:numRef>
          </c:yVal>
        </c:ser>
        <c:ser>
          <c:idx val="1"/>
          <c:order val="1"/>
          <c:tx>
            <c:v>Line 9.31.2</c:v>
          </c:tx>
          <c:spPr>
            <a:ln w="28575">
              <a:noFill/>
            </a:ln>
          </c:spPr>
          <c:marker>
            <c:spPr>
              <a:noFill/>
            </c:spPr>
          </c:marker>
          <c:xVal>
            <c:numRef>
              <c:f>Sheet1!$L$28:$L$39</c:f>
              <c:numCache>
                <c:formatCode>General</c:formatCode>
                <c:ptCount val="12"/>
                <c:pt idx="0">
                  <c:v>496.435440594157</c:v>
                </c:pt>
                <c:pt idx="1">
                  <c:v>538.57587519214701</c:v>
                </c:pt>
                <c:pt idx="2">
                  <c:v>462.441682546533</c:v>
                </c:pt>
                <c:pt idx="3">
                  <c:v>486.494185130652</c:v>
                </c:pt>
                <c:pt idx="4">
                  <c:v>472.93015171200102</c:v>
                </c:pt>
                <c:pt idx="5">
                  <c:v>465.16337952654601</c:v>
                </c:pt>
                <c:pt idx="6">
                  <c:v>463.79646800921302</c:v>
                </c:pt>
                <c:pt idx="7">
                  <c:v>551.67241983298095</c:v>
                </c:pt>
                <c:pt idx="8">
                  <c:v>513.08327415120903</c:v>
                </c:pt>
                <c:pt idx="9">
                  <c:v>494.46561977068302</c:v>
                </c:pt>
                <c:pt idx="10">
                  <c:v>508.18139110518899</c:v>
                </c:pt>
                <c:pt idx="11">
                  <c:v>519.930254522773</c:v>
                </c:pt>
              </c:numCache>
            </c:numRef>
          </c:xVal>
          <c:yVal>
            <c:numRef>
              <c:f>Sheet1!$M$28:$M$39</c:f>
              <c:numCache>
                <c:formatCode>General</c:formatCode>
                <c:ptCount val="12"/>
                <c:pt idx="0">
                  <c:v>301603</c:v>
                </c:pt>
                <c:pt idx="1">
                  <c:v>481932</c:v>
                </c:pt>
                <c:pt idx="2">
                  <c:v>323184</c:v>
                </c:pt>
                <c:pt idx="3">
                  <c:v>358104</c:v>
                </c:pt>
                <c:pt idx="4">
                  <c:v>341913</c:v>
                </c:pt>
                <c:pt idx="5">
                  <c:v>272761</c:v>
                </c:pt>
                <c:pt idx="6">
                  <c:v>322194</c:v>
                </c:pt>
                <c:pt idx="7">
                  <c:v>650225</c:v>
                </c:pt>
                <c:pt idx="8">
                  <c:v>315146</c:v>
                </c:pt>
                <c:pt idx="9">
                  <c:v>347684</c:v>
                </c:pt>
                <c:pt idx="10">
                  <c:v>346016</c:v>
                </c:pt>
                <c:pt idx="11">
                  <c:v>381815</c:v>
                </c:pt>
              </c:numCache>
            </c:numRef>
          </c:yVal>
        </c:ser>
        <c:ser>
          <c:idx val="2"/>
          <c:order val="2"/>
          <c:tx>
            <c:v>L2 Mean</c:v>
          </c:tx>
          <c:spPr>
            <a:ln w="28575">
              <a:noFill/>
            </a:ln>
          </c:spPr>
          <c:marker>
            <c:symbol val="none"/>
          </c:marker>
          <c:errBars>
            <c:errDir val="y"/>
            <c:errBarType val="both"/>
            <c:errValType val="fixedVal"/>
            <c:val val="105254.2758"/>
          </c:errBars>
          <c:errBars>
            <c:errDir val="x"/>
            <c:errBarType val="both"/>
            <c:errValType val="fixedVal"/>
            <c:val val="41.186546249999999"/>
          </c:errBars>
          <c:xVal>
            <c:numRef>
              <c:f>Sheet1!$J$50</c:f>
              <c:numCache>
                <c:formatCode>General</c:formatCode>
                <c:ptCount val="1"/>
                <c:pt idx="0">
                  <c:v>665.87653809523806</c:v>
                </c:pt>
              </c:numCache>
            </c:numRef>
          </c:xVal>
          <c:yVal>
            <c:numRef>
              <c:f>Sheet1!$K$50</c:f>
              <c:numCache>
                <c:formatCode>General</c:formatCode>
                <c:ptCount val="1"/>
                <c:pt idx="0">
                  <c:v>727747.47619047621</c:v>
                </c:pt>
              </c:numCache>
            </c:numRef>
          </c:yVal>
        </c:ser>
        <c:ser>
          <c:idx val="3"/>
          <c:order val="3"/>
          <c:tx>
            <c:v>L9 Mean</c:v>
          </c:tx>
          <c:spPr>
            <a:ln w="28575">
              <a:noFill/>
            </a:ln>
          </c:spPr>
          <c:marker>
            <c:symbol val="none"/>
          </c:marker>
          <c:errBars>
            <c:errDir val="y"/>
            <c:errBarType val="both"/>
            <c:errValType val="fixedVal"/>
            <c:val val="102166.16590000001"/>
          </c:errBars>
          <c:errBars>
            <c:errDir val="x"/>
            <c:errBarType val="both"/>
            <c:errValType val="fixedVal"/>
            <c:val val="29.583325839999997"/>
          </c:errBars>
          <c:xVal>
            <c:numRef>
              <c:f>Sheet1!$L$41</c:f>
              <c:numCache>
                <c:formatCode>General</c:formatCode>
                <c:ptCount val="1"/>
                <c:pt idx="0">
                  <c:v>497.76417850784037</c:v>
                </c:pt>
              </c:numCache>
            </c:numRef>
          </c:xVal>
          <c:yVal>
            <c:numRef>
              <c:f>Sheet1!$M$41</c:f>
              <c:numCache>
                <c:formatCode>General</c:formatCode>
                <c:ptCount val="1"/>
                <c:pt idx="0">
                  <c:v>370214.75</c:v>
                </c:pt>
              </c:numCache>
            </c:numRef>
          </c:yVal>
        </c:ser>
        <c:axId val="84774272"/>
        <c:axId val="84771968"/>
      </c:scatterChart>
      <c:valAx>
        <c:axId val="84774272"/>
        <c:scaling>
          <c:orientation val="minMax"/>
          <c:min val="4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Egg Length (µm)</a:t>
                </a:r>
              </a:p>
            </c:rich>
          </c:tx>
          <c:layout/>
        </c:title>
        <c:numFmt formatCode="General" sourceLinked="1"/>
        <c:tickLblPos val="nextTo"/>
        <c:crossAx val="84771968"/>
        <c:crosses val="autoZero"/>
        <c:crossBetween val="midCat"/>
      </c:valAx>
      <c:valAx>
        <c:axId val="8477196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Intensity (a.u.)</a:t>
                </a:r>
              </a:p>
            </c:rich>
          </c:tx>
          <c:layout/>
        </c:title>
        <c:numFmt formatCode="0.00E+00" sourceLinked="0"/>
        <c:tickLblPos val="nextTo"/>
        <c:crossAx val="8477427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  <c:spPr>
        <a:ln>
          <a:solidFill>
            <a:sysClr val="windowText" lastClr="000000"/>
          </a:solidFill>
        </a:ln>
      </c:spPr>
    </c:legend>
    <c:plotVisOnly val="1"/>
  </c:chart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Line 2.49.3</c:v>
          </c:tx>
          <c:spPr>
            <a:ln w="28575">
              <a:noFill/>
            </a:ln>
          </c:spPr>
          <c:marker>
            <c:spPr>
              <a:noFill/>
            </c:spPr>
          </c:marker>
          <c:xVal>
            <c:numRef>
              <c:f>Sheet1!$C$56:$C$76</c:f>
              <c:numCache>
                <c:formatCode>General</c:formatCode>
                <c:ptCount val="21"/>
                <c:pt idx="0">
                  <c:v>618.2432</c:v>
                </c:pt>
                <c:pt idx="1">
                  <c:v>716.98230000000001</c:v>
                </c:pt>
                <c:pt idx="2">
                  <c:v>572.35479999999995</c:v>
                </c:pt>
                <c:pt idx="3">
                  <c:v>671.8596</c:v>
                </c:pt>
                <c:pt idx="4">
                  <c:v>626.76329999999996</c:v>
                </c:pt>
                <c:pt idx="5">
                  <c:v>721.87840000000006</c:v>
                </c:pt>
                <c:pt idx="6">
                  <c:v>738.44309999999996</c:v>
                </c:pt>
                <c:pt idx="7">
                  <c:v>667.19870000000003</c:v>
                </c:pt>
                <c:pt idx="8">
                  <c:v>702.28319999999997</c:v>
                </c:pt>
                <c:pt idx="9">
                  <c:v>619.8537</c:v>
                </c:pt>
                <c:pt idx="10">
                  <c:v>714.34849999999994</c:v>
                </c:pt>
                <c:pt idx="11">
                  <c:v>655.09799999999996</c:v>
                </c:pt>
                <c:pt idx="12">
                  <c:v>646.15380000000005</c:v>
                </c:pt>
                <c:pt idx="13">
                  <c:v>639.18259999999998</c:v>
                </c:pt>
                <c:pt idx="14">
                  <c:v>636.94370000000004</c:v>
                </c:pt>
                <c:pt idx="15">
                  <c:v>664.53449999999998</c:v>
                </c:pt>
                <c:pt idx="16">
                  <c:v>643.48770000000002</c:v>
                </c:pt>
                <c:pt idx="17">
                  <c:v>690.10850000000005</c:v>
                </c:pt>
                <c:pt idx="18">
                  <c:v>658.32330000000002</c:v>
                </c:pt>
                <c:pt idx="19">
                  <c:v>679.64959999999996</c:v>
                </c:pt>
                <c:pt idx="20">
                  <c:v>699.71680000000003</c:v>
                </c:pt>
              </c:numCache>
            </c:numRef>
          </c:xVal>
          <c:yVal>
            <c:numRef>
              <c:f>Sheet1!$D$56:$D$76</c:f>
              <c:numCache>
                <c:formatCode>General</c:formatCode>
                <c:ptCount val="21"/>
                <c:pt idx="0">
                  <c:v>37568</c:v>
                </c:pt>
                <c:pt idx="1">
                  <c:v>22823</c:v>
                </c:pt>
                <c:pt idx="2">
                  <c:v>16780</c:v>
                </c:pt>
                <c:pt idx="3">
                  <c:v>24572</c:v>
                </c:pt>
                <c:pt idx="4">
                  <c:v>20969</c:v>
                </c:pt>
                <c:pt idx="5">
                  <c:v>31945</c:v>
                </c:pt>
                <c:pt idx="6">
                  <c:v>46920</c:v>
                </c:pt>
                <c:pt idx="7">
                  <c:v>17832</c:v>
                </c:pt>
                <c:pt idx="8">
                  <c:v>25534</c:v>
                </c:pt>
                <c:pt idx="9">
                  <c:v>25532</c:v>
                </c:pt>
                <c:pt idx="10">
                  <c:v>34069</c:v>
                </c:pt>
                <c:pt idx="11">
                  <c:v>19685</c:v>
                </c:pt>
                <c:pt idx="12">
                  <c:v>19848</c:v>
                </c:pt>
                <c:pt idx="13">
                  <c:v>23337</c:v>
                </c:pt>
                <c:pt idx="14">
                  <c:v>21355</c:v>
                </c:pt>
                <c:pt idx="15">
                  <c:v>22026</c:v>
                </c:pt>
                <c:pt idx="16">
                  <c:v>22460</c:v>
                </c:pt>
                <c:pt idx="17">
                  <c:v>24147</c:v>
                </c:pt>
                <c:pt idx="18">
                  <c:v>44821</c:v>
                </c:pt>
                <c:pt idx="19">
                  <c:v>26377</c:v>
                </c:pt>
                <c:pt idx="20">
                  <c:v>18906</c:v>
                </c:pt>
              </c:numCache>
            </c:numRef>
          </c:yVal>
        </c:ser>
        <c:ser>
          <c:idx val="1"/>
          <c:order val="1"/>
          <c:tx>
            <c:v>Line 9.31.2</c:v>
          </c:tx>
          <c:spPr>
            <a:ln w="28575">
              <a:noFill/>
            </a:ln>
          </c:spPr>
          <c:marker>
            <c:spPr>
              <a:noFill/>
            </c:spPr>
          </c:marker>
          <c:xVal>
            <c:numRef>
              <c:f>Sheet1!$E$56:$E$67</c:f>
              <c:numCache>
                <c:formatCode>General</c:formatCode>
                <c:ptCount val="12"/>
                <c:pt idx="0">
                  <c:v>496.435440594157</c:v>
                </c:pt>
                <c:pt idx="1">
                  <c:v>538.57587519214701</c:v>
                </c:pt>
                <c:pt idx="2">
                  <c:v>462.441682546533</c:v>
                </c:pt>
                <c:pt idx="3">
                  <c:v>486.494185130652</c:v>
                </c:pt>
                <c:pt idx="4">
                  <c:v>472.93015171200102</c:v>
                </c:pt>
                <c:pt idx="5">
                  <c:v>465.16337952654601</c:v>
                </c:pt>
                <c:pt idx="6">
                  <c:v>463.79646800921302</c:v>
                </c:pt>
                <c:pt idx="7">
                  <c:v>551.67241983298095</c:v>
                </c:pt>
                <c:pt idx="8">
                  <c:v>513.08327415120903</c:v>
                </c:pt>
                <c:pt idx="9">
                  <c:v>494.46561977068302</c:v>
                </c:pt>
                <c:pt idx="10">
                  <c:v>508.18139110518899</c:v>
                </c:pt>
                <c:pt idx="11">
                  <c:v>519.930254522773</c:v>
                </c:pt>
              </c:numCache>
            </c:numRef>
          </c:xVal>
          <c:yVal>
            <c:numRef>
              <c:f>Sheet1!$F$56:$F$67</c:f>
              <c:numCache>
                <c:formatCode>General</c:formatCode>
                <c:ptCount val="12"/>
                <c:pt idx="0">
                  <c:v>4688</c:v>
                </c:pt>
                <c:pt idx="1">
                  <c:v>9815</c:v>
                </c:pt>
                <c:pt idx="2">
                  <c:v>6672</c:v>
                </c:pt>
                <c:pt idx="3">
                  <c:v>5403</c:v>
                </c:pt>
                <c:pt idx="4">
                  <c:v>7354</c:v>
                </c:pt>
                <c:pt idx="5">
                  <c:v>6626</c:v>
                </c:pt>
                <c:pt idx="6">
                  <c:v>7073</c:v>
                </c:pt>
                <c:pt idx="7">
                  <c:v>26177</c:v>
                </c:pt>
                <c:pt idx="8">
                  <c:v>5194</c:v>
                </c:pt>
                <c:pt idx="9">
                  <c:v>7282</c:v>
                </c:pt>
                <c:pt idx="10">
                  <c:v>10046</c:v>
                </c:pt>
                <c:pt idx="11">
                  <c:v>6115</c:v>
                </c:pt>
              </c:numCache>
            </c:numRef>
          </c:yVal>
        </c:ser>
        <c:ser>
          <c:idx val="2"/>
          <c:order val="2"/>
          <c:tx>
            <c:v>L2 Mean</c:v>
          </c:tx>
          <c:spPr>
            <a:ln w="28575">
              <a:noFill/>
            </a:ln>
          </c:spPr>
          <c:marker>
            <c:symbol val="none"/>
          </c:marker>
          <c:errBars>
            <c:errDir val="y"/>
            <c:errBarType val="both"/>
            <c:errValType val="fixedVal"/>
            <c:val val="8379.3254510000006"/>
          </c:errBars>
          <c:errBars>
            <c:errDir val="x"/>
            <c:errBarType val="both"/>
            <c:errValType val="fixedVal"/>
            <c:val val="41.186546249999999"/>
          </c:errBars>
          <c:xVal>
            <c:numRef>
              <c:f>Sheet1!$C$78</c:f>
              <c:numCache>
                <c:formatCode>General</c:formatCode>
                <c:ptCount val="1"/>
                <c:pt idx="0">
                  <c:v>665.87653809523806</c:v>
                </c:pt>
              </c:numCache>
            </c:numRef>
          </c:xVal>
          <c:yVal>
            <c:numRef>
              <c:f>Sheet1!$D$78</c:f>
              <c:numCache>
                <c:formatCode>General</c:formatCode>
                <c:ptCount val="1"/>
                <c:pt idx="0">
                  <c:v>26071.714285714286</c:v>
                </c:pt>
              </c:numCache>
            </c:numRef>
          </c:yVal>
        </c:ser>
        <c:ser>
          <c:idx val="3"/>
          <c:order val="3"/>
          <c:tx>
            <c:v>L9 Mean</c:v>
          </c:tx>
          <c:spPr>
            <a:ln w="28575">
              <a:noFill/>
            </a:ln>
          </c:spPr>
          <c:marker>
            <c:symbol val="none"/>
          </c:marker>
          <c:errBars>
            <c:errDir val="y"/>
            <c:errBarType val="both"/>
            <c:errValType val="fixedVal"/>
            <c:val val="5791.8941080000004"/>
          </c:errBars>
          <c:errBars>
            <c:errDir val="x"/>
            <c:errBarType val="both"/>
            <c:errValType val="fixedVal"/>
            <c:val val="29.583325839999997"/>
          </c:errBars>
          <c:xVal>
            <c:numRef>
              <c:f>Sheet1!$E$69</c:f>
              <c:numCache>
                <c:formatCode>General</c:formatCode>
                <c:ptCount val="1"/>
                <c:pt idx="0">
                  <c:v>497.76417850784037</c:v>
                </c:pt>
              </c:numCache>
            </c:numRef>
          </c:xVal>
          <c:yVal>
            <c:numRef>
              <c:f>Sheet1!$F$69</c:f>
              <c:numCache>
                <c:formatCode>General</c:formatCode>
                <c:ptCount val="1"/>
                <c:pt idx="0">
                  <c:v>8537.0833333333339</c:v>
                </c:pt>
              </c:numCache>
            </c:numRef>
          </c:yVal>
        </c:ser>
        <c:axId val="98841728"/>
        <c:axId val="98838784"/>
      </c:scatterChart>
      <c:valAx>
        <c:axId val="98841728"/>
        <c:scaling>
          <c:orientation val="minMax"/>
          <c:min val="4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Egg Length (µm)</a:t>
                </a:r>
              </a:p>
            </c:rich>
          </c:tx>
          <c:layout/>
        </c:title>
        <c:numFmt formatCode="General" sourceLinked="1"/>
        <c:tickLblPos val="nextTo"/>
        <c:crossAx val="98838784"/>
        <c:crosses val="autoZero"/>
        <c:crossBetween val="midCat"/>
      </c:valAx>
      <c:valAx>
        <c:axId val="9883878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Signal Area (µm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layout/>
        </c:title>
        <c:numFmt formatCode="General" sourceLinked="1"/>
        <c:tickLblPos val="nextTo"/>
        <c:crossAx val="98841728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  <c:spPr>
        <a:ln>
          <a:solidFill>
            <a:sysClr val="windowText" lastClr="000000"/>
          </a:solidFill>
        </a:ln>
      </c:sp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Line 2.49.3</c:v>
          </c:tx>
          <c:spPr>
            <a:ln w="28575">
              <a:noFill/>
            </a:ln>
          </c:spPr>
          <c:marker>
            <c:spPr>
              <a:noFill/>
            </c:spPr>
          </c:marker>
          <c:xVal>
            <c:numRef>
              <c:f>Sheet1!$J$56:$J$76</c:f>
              <c:numCache>
                <c:formatCode>General</c:formatCode>
                <c:ptCount val="21"/>
                <c:pt idx="0">
                  <c:v>17574352.879567102</c:v>
                </c:pt>
                <c:pt idx="1">
                  <c:v>24855562.8509988</c:v>
                </c:pt>
                <c:pt idx="2">
                  <c:v>18741166.930721</c:v>
                </c:pt>
                <c:pt idx="3">
                  <c:v>23134142.789501</c:v>
                </c:pt>
                <c:pt idx="4">
                  <c:v>17741792.9556407</c:v>
                </c:pt>
                <c:pt idx="5">
                  <c:v>24957004.293081298</c:v>
                </c:pt>
                <c:pt idx="6">
                  <c:v>26318535.8209976</c:v>
                </c:pt>
                <c:pt idx="7">
                  <c:v>22520395.234882399</c:v>
                </c:pt>
                <c:pt idx="8">
                  <c:v>27854323.235145599</c:v>
                </c:pt>
                <c:pt idx="9">
                  <c:v>18623684.749485798</c:v>
                </c:pt>
                <c:pt idx="10">
                  <c:v>26787964.496905498</c:v>
                </c:pt>
                <c:pt idx="11">
                  <c:v>22994308.515876599</c:v>
                </c:pt>
                <c:pt idx="12">
                  <c:v>20270019.1993405</c:v>
                </c:pt>
                <c:pt idx="13">
                  <c:v>20969304.334931701</c:v>
                </c:pt>
                <c:pt idx="14">
                  <c:v>18492326.190715998</c:v>
                </c:pt>
                <c:pt idx="15">
                  <c:v>20299375.733609099</c:v>
                </c:pt>
                <c:pt idx="16">
                  <c:v>20375470.296006601</c:v>
                </c:pt>
                <c:pt idx="17">
                  <c:v>23498584.795559701</c:v>
                </c:pt>
                <c:pt idx="18">
                  <c:v>22309717.530180998</c:v>
                </c:pt>
                <c:pt idx="19">
                  <c:v>21981930.908346798</c:v>
                </c:pt>
                <c:pt idx="20">
                  <c:v>24664510.116805099</c:v>
                </c:pt>
              </c:numCache>
            </c:numRef>
          </c:xVal>
          <c:yVal>
            <c:numRef>
              <c:f>Sheet1!$K$56:$K$76</c:f>
              <c:numCache>
                <c:formatCode>General</c:formatCode>
                <c:ptCount val="21"/>
                <c:pt idx="0">
                  <c:v>37568</c:v>
                </c:pt>
                <c:pt idx="1">
                  <c:v>22823</c:v>
                </c:pt>
                <c:pt idx="2">
                  <c:v>16780</c:v>
                </c:pt>
                <c:pt idx="3">
                  <c:v>24572</c:v>
                </c:pt>
                <c:pt idx="4">
                  <c:v>20969</c:v>
                </c:pt>
                <c:pt idx="5">
                  <c:v>31945</c:v>
                </c:pt>
                <c:pt idx="6">
                  <c:v>46920</c:v>
                </c:pt>
                <c:pt idx="7">
                  <c:v>17832</c:v>
                </c:pt>
                <c:pt idx="8">
                  <c:v>25534</c:v>
                </c:pt>
                <c:pt idx="9">
                  <c:v>25532</c:v>
                </c:pt>
                <c:pt idx="10">
                  <c:v>34069</c:v>
                </c:pt>
                <c:pt idx="11">
                  <c:v>19685</c:v>
                </c:pt>
                <c:pt idx="12">
                  <c:v>19848</c:v>
                </c:pt>
                <c:pt idx="13">
                  <c:v>23337</c:v>
                </c:pt>
                <c:pt idx="14">
                  <c:v>21355</c:v>
                </c:pt>
                <c:pt idx="15">
                  <c:v>22026</c:v>
                </c:pt>
                <c:pt idx="16">
                  <c:v>22460</c:v>
                </c:pt>
                <c:pt idx="17">
                  <c:v>24147</c:v>
                </c:pt>
                <c:pt idx="18">
                  <c:v>44821</c:v>
                </c:pt>
                <c:pt idx="19">
                  <c:v>26377</c:v>
                </c:pt>
                <c:pt idx="20">
                  <c:v>18906</c:v>
                </c:pt>
              </c:numCache>
            </c:numRef>
          </c:yVal>
        </c:ser>
        <c:ser>
          <c:idx val="1"/>
          <c:order val="1"/>
          <c:tx>
            <c:v>Line 9.31.2</c:v>
          </c:tx>
          <c:spPr>
            <a:ln w="28575">
              <a:noFill/>
            </a:ln>
          </c:spPr>
          <c:marker>
            <c:spPr>
              <a:noFill/>
            </c:spPr>
          </c:marker>
          <c:xVal>
            <c:numRef>
              <c:f>Sheet1!$L$56:$L$67</c:f>
              <c:numCache>
                <c:formatCode>General</c:formatCode>
                <c:ptCount val="12"/>
                <c:pt idx="0">
                  <c:v>9362432.0624154098</c:v>
                </c:pt>
                <c:pt idx="1">
                  <c:v>11937844.2234836</c:v>
                </c:pt>
                <c:pt idx="2">
                  <c:v>9786781.8487915508</c:v>
                </c:pt>
                <c:pt idx="3">
                  <c:v>9448953.58308498</c:v>
                </c:pt>
                <c:pt idx="4">
                  <c:v>9685326.9120425899</c:v>
                </c:pt>
                <c:pt idx="5">
                  <c:v>8539307.2617410608</c:v>
                </c:pt>
                <c:pt idx="6">
                  <c:v>9496420.3265700992</c:v>
                </c:pt>
                <c:pt idx="7">
                  <c:v>13059695.2563718</c:v>
                </c:pt>
                <c:pt idx="8">
                  <c:v>11436854.8416597</c:v>
                </c:pt>
                <c:pt idx="9">
                  <c:v>11357419.3788212</c:v>
                </c:pt>
                <c:pt idx="10">
                  <c:v>11032284.775325499</c:v>
                </c:pt>
                <c:pt idx="11">
                  <c:v>11072979.737759201</c:v>
                </c:pt>
              </c:numCache>
            </c:numRef>
          </c:xVal>
          <c:yVal>
            <c:numRef>
              <c:f>Sheet1!$M$56:$M$67</c:f>
              <c:numCache>
                <c:formatCode>General</c:formatCode>
                <c:ptCount val="12"/>
                <c:pt idx="0">
                  <c:v>4688</c:v>
                </c:pt>
                <c:pt idx="1">
                  <c:v>9815</c:v>
                </c:pt>
                <c:pt idx="2">
                  <c:v>6672</c:v>
                </c:pt>
                <c:pt idx="3">
                  <c:v>5403</c:v>
                </c:pt>
                <c:pt idx="4">
                  <c:v>7354</c:v>
                </c:pt>
                <c:pt idx="5">
                  <c:v>6626</c:v>
                </c:pt>
                <c:pt idx="6">
                  <c:v>7073</c:v>
                </c:pt>
                <c:pt idx="7">
                  <c:v>26177</c:v>
                </c:pt>
                <c:pt idx="8">
                  <c:v>5194</c:v>
                </c:pt>
                <c:pt idx="9">
                  <c:v>7282</c:v>
                </c:pt>
                <c:pt idx="10">
                  <c:v>10046</c:v>
                </c:pt>
                <c:pt idx="11">
                  <c:v>6115</c:v>
                </c:pt>
              </c:numCache>
            </c:numRef>
          </c:yVal>
        </c:ser>
        <c:ser>
          <c:idx val="2"/>
          <c:order val="2"/>
          <c:tx>
            <c:v>L2 Mean</c:v>
          </c:tx>
          <c:spPr>
            <a:ln w="28575">
              <a:noFill/>
            </a:ln>
          </c:spPr>
          <c:marker>
            <c:symbol val="none"/>
          </c:marker>
          <c:errBars>
            <c:errDir val="y"/>
            <c:errBarType val="both"/>
            <c:errValType val="fixedVal"/>
            <c:val val="8379.3254510000006"/>
          </c:errBars>
          <c:errBars>
            <c:errDir val="x"/>
            <c:errBarType val="both"/>
            <c:errValType val="fixedVal"/>
            <c:val val="3049121.1090000002"/>
          </c:errBars>
          <c:xVal>
            <c:numRef>
              <c:f>Sheet1!$J$78</c:f>
              <c:numCache>
                <c:formatCode>General</c:formatCode>
                <c:ptCount val="1"/>
                <c:pt idx="0">
                  <c:v>22141165.421823807</c:v>
                </c:pt>
              </c:numCache>
            </c:numRef>
          </c:xVal>
          <c:yVal>
            <c:numRef>
              <c:f>Sheet1!$K$78</c:f>
              <c:numCache>
                <c:formatCode>General</c:formatCode>
                <c:ptCount val="1"/>
                <c:pt idx="0">
                  <c:v>26071.714285714286</c:v>
                </c:pt>
              </c:numCache>
            </c:numRef>
          </c:yVal>
        </c:ser>
        <c:ser>
          <c:idx val="3"/>
          <c:order val="3"/>
          <c:tx>
            <c:v>L9 Mean</c:v>
          </c:tx>
          <c:spPr>
            <a:ln w="28575">
              <a:noFill/>
            </a:ln>
          </c:spPr>
          <c:marker>
            <c:symbol val="none"/>
          </c:marker>
          <c:errBars>
            <c:errDir val="y"/>
            <c:errBarType val="both"/>
            <c:errValType val="fixedVal"/>
            <c:val val="5791.8941080000004"/>
          </c:errBars>
          <c:errBars>
            <c:errDir val="x"/>
            <c:errBarType val="both"/>
            <c:errValType val="fixedVal"/>
            <c:val val="1323310.4069999999"/>
          </c:errBars>
          <c:xVal>
            <c:numRef>
              <c:f>Sheet1!$L$69</c:f>
              <c:numCache>
                <c:formatCode>General</c:formatCode>
                <c:ptCount val="1"/>
                <c:pt idx="0">
                  <c:v>10518025.017338889</c:v>
                </c:pt>
              </c:numCache>
            </c:numRef>
          </c:xVal>
          <c:yVal>
            <c:numRef>
              <c:f>Sheet1!$M$69</c:f>
              <c:numCache>
                <c:formatCode>General</c:formatCode>
                <c:ptCount val="1"/>
                <c:pt idx="0">
                  <c:v>8537.0833333333339</c:v>
                </c:pt>
              </c:numCache>
            </c:numRef>
          </c:yVal>
        </c:ser>
        <c:axId val="99083776"/>
        <c:axId val="98671232"/>
      </c:scatterChart>
      <c:valAx>
        <c:axId val="990837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Egg Volume (µm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layout/>
        </c:title>
        <c:numFmt formatCode="0.00E+00" sourceLinked="0"/>
        <c:tickLblPos val="nextTo"/>
        <c:crossAx val="98671232"/>
        <c:crosses val="autoZero"/>
        <c:crossBetween val="midCat"/>
      </c:valAx>
      <c:valAx>
        <c:axId val="9867123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Signal Area (µm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layout/>
        </c:title>
        <c:numFmt formatCode="General" sourceLinked="1"/>
        <c:tickLblPos val="nextTo"/>
        <c:crossAx val="99083776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  <c:spPr>
        <a:ln>
          <a:solidFill>
            <a:sysClr val="windowText" lastClr="000000"/>
          </a:solidFill>
        </a:ln>
      </c:sp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2"/>
          <c:order val="0"/>
          <c:tx>
            <c:v>Line 2.49.3</c:v>
          </c:tx>
          <c:spPr>
            <a:ln w="28575">
              <a:noFill/>
            </a:ln>
          </c:spPr>
          <c:marker>
            <c:symbol val="diamond"/>
            <c:size val="7"/>
            <c:spPr>
              <a:noFill/>
              <a:ln>
                <a:solidFill>
                  <a:schemeClr val="accent1"/>
                </a:solidFill>
              </a:ln>
            </c:spPr>
          </c:marker>
          <c:xVal>
            <c:numRef>
              <c:f>Sheet1!$C$83:$C$103</c:f>
              <c:numCache>
                <c:formatCode>General</c:formatCode>
                <c:ptCount val="21"/>
                <c:pt idx="0">
                  <c:v>272959</c:v>
                </c:pt>
                <c:pt idx="1">
                  <c:v>342611</c:v>
                </c:pt>
                <c:pt idx="2">
                  <c:v>269658</c:v>
                </c:pt>
                <c:pt idx="3">
                  <c:v>325476</c:v>
                </c:pt>
                <c:pt idx="4">
                  <c:v>276045</c:v>
                </c:pt>
                <c:pt idx="5">
                  <c:v>351628</c:v>
                </c:pt>
                <c:pt idx="6">
                  <c:v>363026</c:v>
                </c:pt>
                <c:pt idx="7">
                  <c:v>313642</c:v>
                </c:pt>
                <c:pt idx="8">
                  <c:v>362503</c:v>
                </c:pt>
                <c:pt idx="9">
                  <c:v>280723</c:v>
                </c:pt>
                <c:pt idx="10">
                  <c:v>355910</c:v>
                </c:pt>
                <c:pt idx="11">
                  <c:v>318108</c:v>
                </c:pt>
                <c:pt idx="12">
                  <c:v>299456</c:v>
                </c:pt>
                <c:pt idx="13">
                  <c:v>299891</c:v>
                </c:pt>
                <c:pt idx="14">
                  <c:v>279380</c:v>
                </c:pt>
                <c:pt idx="15">
                  <c:v>301779</c:v>
                </c:pt>
                <c:pt idx="16">
                  <c:v>299054</c:v>
                </c:pt>
                <c:pt idx="17">
                  <c:v>332313</c:v>
                </c:pt>
                <c:pt idx="18">
                  <c:v>314227</c:v>
                </c:pt>
                <c:pt idx="19">
                  <c:v>319940</c:v>
                </c:pt>
                <c:pt idx="20">
                  <c:v>340853</c:v>
                </c:pt>
              </c:numCache>
            </c:numRef>
          </c:xVal>
          <c:yVal>
            <c:numRef>
              <c:f>Sheet1!$D$83:$D$103</c:f>
              <c:numCache>
                <c:formatCode>General</c:formatCode>
                <c:ptCount val="21"/>
                <c:pt idx="0">
                  <c:v>37568</c:v>
                </c:pt>
                <c:pt idx="1">
                  <c:v>22823</c:v>
                </c:pt>
                <c:pt idx="2">
                  <c:v>16780</c:v>
                </c:pt>
                <c:pt idx="3">
                  <c:v>24572</c:v>
                </c:pt>
                <c:pt idx="4">
                  <c:v>20969</c:v>
                </c:pt>
                <c:pt idx="5">
                  <c:v>31945</c:v>
                </c:pt>
                <c:pt idx="6">
                  <c:v>46920</c:v>
                </c:pt>
                <c:pt idx="7">
                  <c:v>17832</c:v>
                </c:pt>
                <c:pt idx="8">
                  <c:v>25534</c:v>
                </c:pt>
                <c:pt idx="9">
                  <c:v>25532</c:v>
                </c:pt>
                <c:pt idx="10">
                  <c:v>34069</c:v>
                </c:pt>
                <c:pt idx="11">
                  <c:v>19685</c:v>
                </c:pt>
                <c:pt idx="12">
                  <c:v>19848</c:v>
                </c:pt>
                <c:pt idx="13">
                  <c:v>23337</c:v>
                </c:pt>
                <c:pt idx="14">
                  <c:v>21355</c:v>
                </c:pt>
                <c:pt idx="15">
                  <c:v>22026</c:v>
                </c:pt>
                <c:pt idx="16">
                  <c:v>22460</c:v>
                </c:pt>
                <c:pt idx="17">
                  <c:v>24147</c:v>
                </c:pt>
                <c:pt idx="18">
                  <c:v>44821</c:v>
                </c:pt>
                <c:pt idx="19">
                  <c:v>26377</c:v>
                </c:pt>
                <c:pt idx="20">
                  <c:v>18906</c:v>
                </c:pt>
              </c:numCache>
            </c:numRef>
          </c:yVal>
        </c:ser>
        <c:ser>
          <c:idx val="0"/>
          <c:order val="1"/>
          <c:tx>
            <c:v>Line 9.31.2</c:v>
          </c:tx>
          <c:spPr>
            <a:ln w="28575">
              <a:noFill/>
            </a:ln>
          </c:spPr>
          <c:marker>
            <c:symbol val="square"/>
            <c:size val="7"/>
            <c:spPr>
              <a:noFill/>
              <a:ln>
                <a:solidFill>
                  <a:schemeClr val="accent2"/>
                </a:solidFill>
              </a:ln>
            </c:spPr>
          </c:marker>
          <c:xVal>
            <c:numRef>
              <c:f>Sheet1!$E$83:$E$94</c:f>
              <c:numCache>
                <c:formatCode>General</c:formatCode>
                <c:ptCount val="12"/>
                <c:pt idx="0">
                  <c:v>178557</c:v>
                </c:pt>
                <c:pt idx="1">
                  <c:v>209642</c:v>
                </c:pt>
                <c:pt idx="2">
                  <c:v>176094</c:v>
                </c:pt>
                <c:pt idx="3">
                  <c:v>177325</c:v>
                </c:pt>
                <c:pt idx="4">
                  <c:v>176993</c:v>
                </c:pt>
                <c:pt idx="5">
                  <c:v>164719</c:v>
                </c:pt>
                <c:pt idx="6">
                  <c:v>173823</c:v>
                </c:pt>
                <c:pt idx="7">
                  <c:v>221534</c:v>
                </c:pt>
                <c:pt idx="8">
                  <c:v>198866</c:v>
                </c:pt>
                <c:pt idx="9">
                  <c:v>196112</c:v>
                </c:pt>
                <c:pt idx="10">
                  <c:v>196095</c:v>
                </c:pt>
                <c:pt idx="11">
                  <c:v>197575</c:v>
                </c:pt>
              </c:numCache>
            </c:numRef>
          </c:xVal>
          <c:yVal>
            <c:numRef>
              <c:f>Sheet1!$F$83:$F$94</c:f>
              <c:numCache>
                <c:formatCode>General</c:formatCode>
                <c:ptCount val="12"/>
                <c:pt idx="0">
                  <c:v>4688</c:v>
                </c:pt>
                <c:pt idx="1">
                  <c:v>9815</c:v>
                </c:pt>
                <c:pt idx="2">
                  <c:v>6672</c:v>
                </c:pt>
                <c:pt idx="3">
                  <c:v>5403</c:v>
                </c:pt>
                <c:pt idx="4">
                  <c:v>7354</c:v>
                </c:pt>
                <c:pt idx="5">
                  <c:v>6626</c:v>
                </c:pt>
                <c:pt idx="6">
                  <c:v>7073</c:v>
                </c:pt>
                <c:pt idx="7">
                  <c:v>26177</c:v>
                </c:pt>
                <c:pt idx="8">
                  <c:v>5194</c:v>
                </c:pt>
                <c:pt idx="9">
                  <c:v>7282</c:v>
                </c:pt>
                <c:pt idx="10">
                  <c:v>10046</c:v>
                </c:pt>
                <c:pt idx="11">
                  <c:v>6115</c:v>
                </c:pt>
              </c:numCache>
            </c:numRef>
          </c:yVal>
        </c:ser>
        <c:ser>
          <c:idx val="1"/>
          <c:order val="2"/>
          <c:tx>
            <c:v>L9 Mean</c:v>
          </c:tx>
          <c:spPr>
            <a:ln w="28575">
              <a:noFill/>
            </a:ln>
          </c:spPr>
          <c:marker>
            <c:symbol val="none"/>
          </c:marker>
          <c:errBars>
            <c:errDir val="y"/>
            <c:errBarType val="both"/>
            <c:errValType val="fixedVal"/>
            <c:val val="5791.8941080000004"/>
          </c:errBars>
          <c:errBars>
            <c:errDir val="x"/>
            <c:errBarType val="both"/>
            <c:errValType val="fixedVal"/>
            <c:val val="16874.692369999997"/>
          </c:errBars>
          <c:xVal>
            <c:numRef>
              <c:f>Sheet1!$E$96</c:f>
              <c:numCache>
                <c:formatCode>General</c:formatCode>
                <c:ptCount val="1"/>
                <c:pt idx="0">
                  <c:v>188944.58333333334</c:v>
                </c:pt>
              </c:numCache>
            </c:numRef>
          </c:xVal>
          <c:yVal>
            <c:numRef>
              <c:f>Sheet1!$F$96</c:f>
              <c:numCache>
                <c:formatCode>General</c:formatCode>
                <c:ptCount val="1"/>
                <c:pt idx="0">
                  <c:v>8537.0833333333339</c:v>
                </c:pt>
              </c:numCache>
            </c:numRef>
          </c:yVal>
        </c:ser>
        <c:ser>
          <c:idx val="3"/>
          <c:order val="3"/>
          <c:tx>
            <c:v>L2 Mean</c:v>
          </c:tx>
          <c:spPr>
            <a:ln w="28575">
              <a:noFill/>
            </a:ln>
          </c:spPr>
          <c:marker>
            <c:symbol val="none"/>
          </c:marker>
          <c:errBars>
            <c:errDir val="y"/>
            <c:errBarType val="both"/>
            <c:errValType val="fixedVal"/>
            <c:val val="8379.3254510000006"/>
          </c:errBars>
          <c:errBars>
            <c:errDir val="x"/>
            <c:errBarType val="both"/>
            <c:errValType val="fixedVal"/>
            <c:val val="30114.50909"/>
          </c:errBars>
          <c:xVal>
            <c:numRef>
              <c:f>Sheet1!$C$105</c:f>
              <c:numCache>
                <c:formatCode>General</c:formatCode>
                <c:ptCount val="1"/>
                <c:pt idx="0">
                  <c:v>315199.14285714284</c:v>
                </c:pt>
              </c:numCache>
            </c:numRef>
          </c:xVal>
          <c:yVal>
            <c:numRef>
              <c:f>Sheet1!$D$105</c:f>
              <c:numCache>
                <c:formatCode>General</c:formatCode>
                <c:ptCount val="1"/>
                <c:pt idx="0">
                  <c:v>26071.714285714286</c:v>
                </c:pt>
              </c:numCache>
            </c:numRef>
          </c:yVal>
        </c:ser>
        <c:axId val="59380864"/>
        <c:axId val="59203584"/>
      </c:scatterChart>
      <c:valAx>
        <c:axId val="59380864"/>
        <c:scaling>
          <c:orientation val="minMax"/>
          <c:min val="15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Egg Area (µm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layout/>
        </c:title>
        <c:numFmt formatCode="0.00E+00" sourceLinked="0"/>
        <c:tickLblPos val="nextTo"/>
        <c:crossAx val="59203584"/>
        <c:crosses val="autoZero"/>
        <c:crossBetween val="midCat"/>
      </c:valAx>
      <c:valAx>
        <c:axId val="5920358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Signal Area (µm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layout/>
        </c:title>
        <c:numFmt formatCode="General" sourceLinked="1"/>
        <c:tickLblPos val="nextTo"/>
        <c:crossAx val="59380864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  <c:spPr>
        <a:ln>
          <a:solidFill>
            <a:sysClr val="windowText" lastClr="000000"/>
          </a:solidFill>
        </a:ln>
      </c:sp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ndard"/>
        <c:ser>
          <c:idx val="0"/>
          <c:order val="0"/>
          <c:tx>
            <c:v>Line 2.49.3</c:v>
          </c:tx>
          <c:spPr>
            <a:solidFill>
              <a:srgbClr val="4F81BD">
                <a:alpha val="50000"/>
              </a:srgbClr>
            </a:solidFill>
          </c:spPr>
          <c:cat>
            <c:numRef>
              <c:f>Sheet3!$B$6:$B$62</c:f>
              <c:numCache>
                <c:formatCode>General</c:formatCode>
                <c:ptCount val="57"/>
                <c:pt idx="0">
                  <c:v>5.7878999999999996</c:v>
                </c:pt>
                <c:pt idx="1">
                  <c:v>17.363700000000001</c:v>
                </c:pt>
                <c:pt idx="2">
                  <c:v>28.939499999999999</c:v>
                </c:pt>
                <c:pt idx="3">
                  <c:v>40.515300000000003</c:v>
                </c:pt>
                <c:pt idx="4">
                  <c:v>52.091099999999997</c:v>
                </c:pt>
                <c:pt idx="5">
                  <c:v>63.666899999999998</c:v>
                </c:pt>
                <c:pt idx="6">
                  <c:v>75.242699999999999</c:v>
                </c:pt>
                <c:pt idx="7">
                  <c:v>86.8185</c:v>
                </c:pt>
                <c:pt idx="8">
                  <c:v>98.394300000000001</c:v>
                </c:pt>
                <c:pt idx="9">
                  <c:v>109.9701</c:v>
                </c:pt>
                <c:pt idx="10">
                  <c:v>121.5459</c:v>
                </c:pt>
                <c:pt idx="11">
                  <c:v>133.1217</c:v>
                </c:pt>
                <c:pt idx="12">
                  <c:v>144.69749999999999</c:v>
                </c:pt>
                <c:pt idx="13">
                  <c:v>156.27330000000001</c:v>
                </c:pt>
                <c:pt idx="14">
                  <c:v>167.84909999999999</c:v>
                </c:pt>
                <c:pt idx="15">
                  <c:v>179.42490000000001</c:v>
                </c:pt>
                <c:pt idx="16">
                  <c:v>191.00069999999999</c:v>
                </c:pt>
                <c:pt idx="17">
                  <c:v>202.57650000000001</c:v>
                </c:pt>
                <c:pt idx="18">
                  <c:v>214.1523</c:v>
                </c:pt>
                <c:pt idx="19">
                  <c:v>225.72810000000001</c:v>
                </c:pt>
                <c:pt idx="20">
                  <c:v>237.3039</c:v>
                </c:pt>
                <c:pt idx="21">
                  <c:v>248.87970000000001</c:v>
                </c:pt>
                <c:pt idx="22">
                  <c:v>260.45549999999997</c:v>
                </c:pt>
                <c:pt idx="23">
                  <c:v>272.03129999999999</c:v>
                </c:pt>
                <c:pt idx="24">
                  <c:v>283.6071</c:v>
                </c:pt>
                <c:pt idx="25">
                  <c:v>295.18290000000002</c:v>
                </c:pt>
                <c:pt idx="26">
                  <c:v>306.75869999999998</c:v>
                </c:pt>
                <c:pt idx="27">
                  <c:v>318.33449999999999</c:v>
                </c:pt>
                <c:pt idx="28">
                  <c:v>329.91030000000001</c:v>
                </c:pt>
                <c:pt idx="29">
                  <c:v>341.48610000000002</c:v>
                </c:pt>
                <c:pt idx="30">
                  <c:v>353.06189999999998</c:v>
                </c:pt>
                <c:pt idx="31">
                  <c:v>364.6377</c:v>
                </c:pt>
                <c:pt idx="32">
                  <c:v>376.21350000000001</c:v>
                </c:pt>
                <c:pt idx="33">
                  <c:v>387.78930000000003</c:v>
                </c:pt>
                <c:pt idx="34">
                  <c:v>399.36509999999998</c:v>
                </c:pt>
                <c:pt idx="35">
                  <c:v>410.9409</c:v>
                </c:pt>
                <c:pt idx="36">
                  <c:v>422.51670000000001</c:v>
                </c:pt>
                <c:pt idx="37">
                  <c:v>434.09249999999997</c:v>
                </c:pt>
                <c:pt idx="38">
                  <c:v>445.66829999999999</c:v>
                </c:pt>
                <c:pt idx="39">
                  <c:v>457.2441</c:v>
                </c:pt>
                <c:pt idx="40">
                  <c:v>468.81990000000002</c:v>
                </c:pt>
                <c:pt idx="41">
                  <c:v>480.39569999999998</c:v>
                </c:pt>
                <c:pt idx="42">
                  <c:v>491.97149999999999</c:v>
                </c:pt>
                <c:pt idx="43">
                  <c:v>503.54730000000001</c:v>
                </c:pt>
                <c:pt idx="44">
                  <c:v>515.12310000000002</c:v>
                </c:pt>
                <c:pt idx="45">
                  <c:v>526.69889999999998</c:v>
                </c:pt>
                <c:pt idx="46">
                  <c:v>538.27470000000005</c:v>
                </c:pt>
                <c:pt idx="47">
                  <c:v>549.85050000000001</c:v>
                </c:pt>
                <c:pt idx="48">
                  <c:v>561.42629999999997</c:v>
                </c:pt>
                <c:pt idx="49">
                  <c:v>573.00210000000004</c:v>
                </c:pt>
                <c:pt idx="50">
                  <c:v>584.5779</c:v>
                </c:pt>
                <c:pt idx="51">
                  <c:v>596.15369999999996</c:v>
                </c:pt>
                <c:pt idx="52">
                  <c:v>607.72950000000003</c:v>
                </c:pt>
                <c:pt idx="53">
                  <c:v>619.30529999999999</c:v>
                </c:pt>
                <c:pt idx="54">
                  <c:v>630.88109999999995</c:v>
                </c:pt>
                <c:pt idx="55">
                  <c:v>642.45690000000002</c:v>
                </c:pt>
                <c:pt idx="56">
                  <c:v>654.03269999999998</c:v>
                </c:pt>
              </c:numCache>
            </c:numRef>
          </c:cat>
          <c:val>
            <c:numRef>
              <c:f>Sheet3!$C$6:$C$62</c:f>
              <c:numCache>
                <c:formatCode>General</c:formatCode>
                <c:ptCount val="57"/>
                <c:pt idx="0">
                  <c:v>22.1797</c:v>
                </c:pt>
                <c:pt idx="1">
                  <c:v>24.127300000000002</c:v>
                </c:pt>
                <c:pt idx="2">
                  <c:v>25.709199999999999</c:v>
                </c:pt>
                <c:pt idx="3">
                  <c:v>25.973199999999999</c:v>
                </c:pt>
                <c:pt idx="4">
                  <c:v>26.499400000000001</c:v>
                </c:pt>
                <c:pt idx="5">
                  <c:v>25.0519</c:v>
                </c:pt>
                <c:pt idx="6">
                  <c:v>24.651900000000001</c:v>
                </c:pt>
                <c:pt idx="7">
                  <c:v>24.483000000000001</c:v>
                </c:pt>
                <c:pt idx="8">
                  <c:v>22.7469</c:v>
                </c:pt>
                <c:pt idx="9">
                  <c:v>22.2879</c:v>
                </c:pt>
                <c:pt idx="10">
                  <c:v>21.387899999999998</c:v>
                </c:pt>
                <c:pt idx="11">
                  <c:v>19.7666</c:v>
                </c:pt>
                <c:pt idx="12">
                  <c:v>18.889600000000002</c:v>
                </c:pt>
                <c:pt idx="13">
                  <c:v>17.465</c:v>
                </c:pt>
                <c:pt idx="14">
                  <c:v>16.779699999999998</c:v>
                </c:pt>
                <c:pt idx="15">
                  <c:v>15.437099999999999</c:v>
                </c:pt>
                <c:pt idx="16">
                  <c:v>13.8535</c:v>
                </c:pt>
                <c:pt idx="17">
                  <c:v>12.565</c:v>
                </c:pt>
                <c:pt idx="18">
                  <c:v>11.4519</c:v>
                </c:pt>
                <c:pt idx="19">
                  <c:v>10.817399999999999</c:v>
                </c:pt>
                <c:pt idx="20">
                  <c:v>8.4895999999999994</c:v>
                </c:pt>
                <c:pt idx="21">
                  <c:v>8.4699000000000009</c:v>
                </c:pt>
                <c:pt idx="22">
                  <c:v>7.6845999999999997</c:v>
                </c:pt>
                <c:pt idx="23">
                  <c:v>6.9142000000000001</c:v>
                </c:pt>
                <c:pt idx="24">
                  <c:v>6.0895999999999999</c:v>
                </c:pt>
                <c:pt idx="25">
                  <c:v>5.8863000000000003</c:v>
                </c:pt>
                <c:pt idx="26">
                  <c:v>5.0765000000000002</c:v>
                </c:pt>
                <c:pt idx="27">
                  <c:v>4.8239999999999998</c:v>
                </c:pt>
                <c:pt idx="28">
                  <c:v>4.0632999999999999</c:v>
                </c:pt>
                <c:pt idx="29">
                  <c:v>4.0486000000000004</c:v>
                </c:pt>
                <c:pt idx="30">
                  <c:v>3.6436999999999999</c:v>
                </c:pt>
                <c:pt idx="31">
                  <c:v>3.3715000000000002</c:v>
                </c:pt>
                <c:pt idx="32">
                  <c:v>3.0026999999999999</c:v>
                </c:pt>
                <c:pt idx="33">
                  <c:v>3.0550999999999999</c:v>
                </c:pt>
                <c:pt idx="34">
                  <c:v>2.8698999999999999</c:v>
                </c:pt>
                <c:pt idx="35">
                  <c:v>2.7042999999999999</c:v>
                </c:pt>
                <c:pt idx="36">
                  <c:v>2.4289000000000001</c:v>
                </c:pt>
                <c:pt idx="37">
                  <c:v>2.3338000000000001</c:v>
                </c:pt>
                <c:pt idx="38">
                  <c:v>2.3780999999999999</c:v>
                </c:pt>
                <c:pt idx="39">
                  <c:v>2.4502000000000002</c:v>
                </c:pt>
                <c:pt idx="40">
                  <c:v>1.8387</c:v>
                </c:pt>
                <c:pt idx="41">
                  <c:v>1.9927999999999999</c:v>
                </c:pt>
                <c:pt idx="42">
                  <c:v>1.8502000000000001</c:v>
                </c:pt>
                <c:pt idx="43">
                  <c:v>1.8436999999999999</c:v>
                </c:pt>
                <c:pt idx="44">
                  <c:v>1.6568000000000001</c:v>
                </c:pt>
                <c:pt idx="45">
                  <c:v>1.4501999999999999</c:v>
                </c:pt>
                <c:pt idx="46">
                  <c:v>1.7322</c:v>
                </c:pt>
                <c:pt idx="47">
                  <c:v>1.7485999999999999</c:v>
                </c:pt>
                <c:pt idx="48">
                  <c:v>1.1862999999999999</c:v>
                </c:pt>
                <c:pt idx="49">
                  <c:v>0.98629999999999995</c:v>
                </c:pt>
                <c:pt idx="50">
                  <c:v>0.89690000000000003</c:v>
                </c:pt>
                <c:pt idx="51">
                  <c:v>0.36680000000000001</c:v>
                </c:pt>
                <c:pt idx="52">
                  <c:v>0.62729999999999997</c:v>
                </c:pt>
                <c:pt idx="53">
                  <c:v>-4.4900000000000002E-2</c:v>
                </c:pt>
                <c:pt idx="54">
                  <c:v>0.87319999999999998</c:v>
                </c:pt>
                <c:pt idx="55">
                  <c:v>1.7338</c:v>
                </c:pt>
                <c:pt idx="56">
                  <c:v>0.52070000000000005</c:v>
                </c:pt>
              </c:numCache>
            </c:numRef>
          </c:val>
        </c:ser>
        <c:ser>
          <c:idx val="1"/>
          <c:order val="1"/>
          <c:tx>
            <c:v>Line 9.31.2</c:v>
          </c:tx>
          <c:spPr>
            <a:solidFill>
              <a:srgbClr val="C0504D">
                <a:alpha val="50000"/>
              </a:srgbClr>
            </a:solidFill>
          </c:spPr>
          <c:cat>
            <c:numRef>
              <c:f>Sheet3!$D$6:$D$51</c:f>
              <c:numCache>
                <c:formatCode>General</c:formatCode>
                <c:ptCount val="46"/>
                <c:pt idx="0">
                  <c:v>5.7878999999999996</c:v>
                </c:pt>
                <c:pt idx="1">
                  <c:v>17.363700000000001</c:v>
                </c:pt>
                <c:pt idx="2">
                  <c:v>28.939499999999999</c:v>
                </c:pt>
                <c:pt idx="3">
                  <c:v>40.515300000000003</c:v>
                </c:pt>
                <c:pt idx="4">
                  <c:v>52.091099999999997</c:v>
                </c:pt>
                <c:pt idx="5">
                  <c:v>63.666899999999998</c:v>
                </c:pt>
                <c:pt idx="6">
                  <c:v>75.242699999999999</c:v>
                </c:pt>
                <c:pt idx="7">
                  <c:v>86.8185</c:v>
                </c:pt>
                <c:pt idx="8">
                  <c:v>98.394300000000001</c:v>
                </c:pt>
                <c:pt idx="9">
                  <c:v>109.9701</c:v>
                </c:pt>
                <c:pt idx="10">
                  <c:v>121.5459</c:v>
                </c:pt>
                <c:pt idx="11">
                  <c:v>133.1217</c:v>
                </c:pt>
                <c:pt idx="12">
                  <c:v>144.69749999999999</c:v>
                </c:pt>
                <c:pt idx="13">
                  <c:v>156.27330000000001</c:v>
                </c:pt>
                <c:pt idx="14">
                  <c:v>167.84909999999999</c:v>
                </c:pt>
                <c:pt idx="15">
                  <c:v>179.42490000000001</c:v>
                </c:pt>
                <c:pt idx="16">
                  <c:v>191.00069999999999</c:v>
                </c:pt>
                <c:pt idx="17">
                  <c:v>202.57650000000001</c:v>
                </c:pt>
                <c:pt idx="18">
                  <c:v>214.1523</c:v>
                </c:pt>
                <c:pt idx="19">
                  <c:v>225.72810000000001</c:v>
                </c:pt>
                <c:pt idx="20">
                  <c:v>237.3039</c:v>
                </c:pt>
                <c:pt idx="21">
                  <c:v>248.87970000000001</c:v>
                </c:pt>
                <c:pt idx="22">
                  <c:v>260.45549999999997</c:v>
                </c:pt>
                <c:pt idx="23">
                  <c:v>272.03129999999999</c:v>
                </c:pt>
                <c:pt idx="24">
                  <c:v>283.6071</c:v>
                </c:pt>
                <c:pt idx="25">
                  <c:v>295.18290000000002</c:v>
                </c:pt>
                <c:pt idx="26">
                  <c:v>306.75869999999998</c:v>
                </c:pt>
                <c:pt idx="27">
                  <c:v>318.33449999999999</c:v>
                </c:pt>
                <c:pt idx="28">
                  <c:v>329.91030000000001</c:v>
                </c:pt>
                <c:pt idx="29">
                  <c:v>341.48610000000002</c:v>
                </c:pt>
                <c:pt idx="30">
                  <c:v>353.06189999999998</c:v>
                </c:pt>
                <c:pt idx="31">
                  <c:v>364.6377</c:v>
                </c:pt>
                <c:pt idx="32">
                  <c:v>376.21350000000001</c:v>
                </c:pt>
                <c:pt idx="33">
                  <c:v>387.78930000000003</c:v>
                </c:pt>
                <c:pt idx="34">
                  <c:v>399.36509999999998</c:v>
                </c:pt>
                <c:pt idx="35">
                  <c:v>410.9409</c:v>
                </c:pt>
                <c:pt idx="36">
                  <c:v>422.51670000000001</c:v>
                </c:pt>
                <c:pt idx="37">
                  <c:v>434.09249999999997</c:v>
                </c:pt>
                <c:pt idx="38">
                  <c:v>445.66829999999999</c:v>
                </c:pt>
                <c:pt idx="39">
                  <c:v>457.2441</c:v>
                </c:pt>
                <c:pt idx="40">
                  <c:v>468.81990000000002</c:v>
                </c:pt>
                <c:pt idx="41">
                  <c:v>480.39569999999998</c:v>
                </c:pt>
                <c:pt idx="42">
                  <c:v>491.97149999999999</c:v>
                </c:pt>
                <c:pt idx="43">
                  <c:v>503.54730000000001</c:v>
                </c:pt>
                <c:pt idx="44">
                  <c:v>515.12310000000002</c:v>
                </c:pt>
                <c:pt idx="45">
                  <c:v>526.69889999999998</c:v>
                </c:pt>
              </c:numCache>
            </c:numRef>
          </c:cat>
          <c:val>
            <c:numRef>
              <c:f>Sheet3!$E$6:$E$51</c:f>
              <c:numCache>
                <c:formatCode>General</c:formatCode>
                <c:ptCount val="46"/>
                <c:pt idx="0">
                  <c:v>38.584099999999999</c:v>
                </c:pt>
                <c:pt idx="1">
                  <c:v>39.6526</c:v>
                </c:pt>
                <c:pt idx="2">
                  <c:v>40.7361</c:v>
                </c:pt>
                <c:pt idx="3">
                  <c:v>38.429099999999998</c:v>
                </c:pt>
                <c:pt idx="4">
                  <c:v>34.497599999999998</c:v>
                </c:pt>
                <c:pt idx="5">
                  <c:v>32.2577</c:v>
                </c:pt>
                <c:pt idx="6">
                  <c:v>28.749500000000001</c:v>
                </c:pt>
                <c:pt idx="7">
                  <c:v>24.9328</c:v>
                </c:pt>
                <c:pt idx="8">
                  <c:v>22.616800000000001</c:v>
                </c:pt>
                <c:pt idx="9">
                  <c:v>20.809100000000001</c:v>
                </c:pt>
                <c:pt idx="10">
                  <c:v>18.840399999999999</c:v>
                </c:pt>
                <c:pt idx="11">
                  <c:v>16.950700000000001</c:v>
                </c:pt>
                <c:pt idx="12">
                  <c:v>14.604900000000001</c:v>
                </c:pt>
                <c:pt idx="13">
                  <c:v>13.7599</c:v>
                </c:pt>
                <c:pt idx="14">
                  <c:v>12.281499999999999</c:v>
                </c:pt>
                <c:pt idx="15">
                  <c:v>10.9581</c:v>
                </c:pt>
                <c:pt idx="16">
                  <c:v>9.5975000000000001</c:v>
                </c:pt>
                <c:pt idx="17">
                  <c:v>8.6838999999999995</c:v>
                </c:pt>
                <c:pt idx="18">
                  <c:v>7.9119000000000002</c:v>
                </c:pt>
                <c:pt idx="19">
                  <c:v>7.1071999999999997</c:v>
                </c:pt>
                <c:pt idx="20">
                  <c:v>6.3993000000000002</c:v>
                </c:pt>
                <c:pt idx="21">
                  <c:v>5.6212999999999997</c:v>
                </c:pt>
                <c:pt idx="22">
                  <c:v>4.9923999999999999</c:v>
                </c:pt>
                <c:pt idx="23">
                  <c:v>4.6734999999999998</c:v>
                </c:pt>
                <c:pt idx="24">
                  <c:v>3.8344</c:v>
                </c:pt>
                <c:pt idx="25">
                  <c:v>3.5676999999999999</c:v>
                </c:pt>
                <c:pt idx="26">
                  <c:v>3.4245999999999999</c:v>
                </c:pt>
                <c:pt idx="27">
                  <c:v>2.6854</c:v>
                </c:pt>
                <c:pt idx="28">
                  <c:v>2.7241</c:v>
                </c:pt>
                <c:pt idx="29">
                  <c:v>2.6332</c:v>
                </c:pt>
                <c:pt idx="30">
                  <c:v>2.3008999999999999</c:v>
                </c:pt>
                <c:pt idx="31">
                  <c:v>2.1577999999999999</c:v>
                </c:pt>
                <c:pt idx="32">
                  <c:v>1.976</c:v>
                </c:pt>
                <c:pt idx="33">
                  <c:v>1.9194</c:v>
                </c:pt>
                <c:pt idx="34">
                  <c:v>1.6316999999999999</c:v>
                </c:pt>
                <c:pt idx="35">
                  <c:v>1.4842</c:v>
                </c:pt>
                <c:pt idx="36">
                  <c:v>1.1548</c:v>
                </c:pt>
                <c:pt idx="37">
                  <c:v>1.1577999999999999</c:v>
                </c:pt>
                <c:pt idx="38">
                  <c:v>1.0475000000000001</c:v>
                </c:pt>
                <c:pt idx="39">
                  <c:v>0.80610000000000004</c:v>
                </c:pt>
                <c:pt idx="40">
                  <c:v>0.92730000000000001</c:v>
                </c:pt>
                <c:pt idx="41">
                  <c:v>0.45839999999999997</c:v>
                </c:pt>
                <c:pt idx="42">
                  <c:v>0.46329999999999999</c:v>
                </c:pt>
                <c:pt idx="43">
                  <c:v>1.0535000000000001</c:v>
                </c:pt>
                <c:pt idx="44">
                  <c:v>0.19009999999999999</c:v>
                </c:pt>
                <c:pt idx="45">
                  <c:v>-1.7826</c:v>
                </c:pt>
              </c:numCache>
            </c:numRef>
          </c:val>
        </c:ser>
        <c:axId val="82893056"/>
        <c:axId val="81486208"/>
      </c:areaChart>
      <c:catAx>
        <c:axId val="828930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Egg Length (µm)</a:t>
                </a:r>
              </a:p>
            </c:rich>
          </c:tx>
          <c:layout/>
        </c:title>
        <c:numFmt formatCode="General" sourceLinked="1"/>
        <c:tickLblPos val="nextTo"/>
        <c:crossAx val="81486208"/>
        <c:crosses val="autoZero"/>
        <c:auto val="1"/>
        <c:lblAlgn val="ctr"/>
        <c:lblOffset val="100"/>
        <c:tickMarkSkip val="1"/>
      </c:catAx>
      <c:valAx>
        <c:axId val="81486208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i="1"/>
                </a:pPr>
                <a:r>
                  <a:rPr lang="en-US" i="1"/>
                  <a:t>B</a:t>
                </a:r>
              </a:p>
            </c:rich>
          </c:tx>
          <c:layout/>
        </c:title>
        <c:numFmt formatCode="General" sourceLinked="1"/>
        <c:tickLblPos val="nextTo"/>
        <c:crossAx val="8289305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/>
      <c:spPr>
        <a:ln>
          <a:solidFill>
            <a:sysClr val="windowText" lastClr="000000"/>
          </a:solidFill>
        </a:ln>
      </c:spPr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1</xdr:row>
      <xdr:rowOff>57150</xdr:rowOff>
    </xdr:from>
    <xdr:to>
      <xdr:col>24</xdr:col>
      <xdr:colOff>419100</xdr:colOff>
      <xdr:row>15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129081</xdr:colOff>
      <xdr:row>16</xdr:row>
      <xdr:rowOff>116928</xdr:rowOff>
    </xdr:from>
    <xdr:to>
      <xdr:col>24</xdr:col>
      <xdr:colOff>435194</xdr:colOff>
      <xdr:row>31</xdr:row>
      <xdr:rowOff>2628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171450</xdr:colOff>
      <xdr:row>31</xdr:row>
      <xdr:rowOff>114300</xdr:rowOff>
    </xdr:from>
    <xdr:to>
      <xdr:col>24</xdr:col>
      <xdr:colOff>476250</xdr:colOff>
      <xdr:row>46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178045</xdr:colOff>
      <xdr:row>47</xdr:row>
      <xdr:rowOff>16852</xdr:rowOff>
    </xdr:from>
    <xdr:to>
      <xdr:col>24</xdr:col>
      <xdr:colOff>481379</xdr:colOff>
      <xdr:row>61</xdr:row>
      <xdr:rowOff>93052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198084</xdr:colOff>
      <xdr:row>62</xdr:row>
      <xdr:rowOff>141074</xdr:rowOff>
    </xdr:from>
    <xdr:to>
      <xdr:col>24</xdr:col>
      <xdr:colOff>477056</xdr:colOff>
      <xdr:row>77</xdr:row>
      <xdr:rowOff>32217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557893</xdr:colOff>
      <xdr:row>6</xdr:row>
      <xdr:rowOff>108857</xdr:rowOff>
    </xdr:from>
    <xdr:to>
      <xdr:col>18</xdr:col>
      <xdr:colOff>530679</xdr:colOff>
      <xdr:row>31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06"/>
  <sheetViews>
    <sheetView topLeftCell="C1" zoomScale="70" zoomScaleNormal="70" workbookViewId="0">
      <selection activeCell="AB16" sqref="AB16:AH19"/>
    </sheetView>
  </sheetViews>
  <sheetFormatPr defaultRowHeight="15"/>
  <cols>
    <col min="28" max="28" width="12.42578125" customWidth="1"/>
    <col min="29" max="29" width="20.7109375" customWidth="1"/>
    <col min="30" max="30" width="17.7109375" customWidth="1"/>
    <col min="31" max="31" width="21.7109375" customWidth="1"/>
    <col min="32" max="32" width="20.7109375" customWidth="1"/>
    <col min="33" max="33" width="21.42578125" customWidth="1"/>
  </cols>
  <sheetData>
    <row r="1" spans="1:34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15</v>
      </c>
      <c r="G1" t="s">
        <v>8</v>
      </c>
      <c r="H1" t="s">
        <v>0</v>
      </c>
      <c r="I1" t="s">
        <v>1</v>
      </c>
      <c r="J1" t="s">
        <v>2</v>
      </c>
      <c r="K1" t="s">
        <v>3</v>
      </c>
      <c r="L1" t="s">
        <v>14</v>
      </c>
    </row>
    <row r="2" spans="1:34">
      <c r="A2" t="s">
        <v>4</v>
      </c>
      <c r="B2">
        <v>691824</v>
      </c>
      <c r="C2">
        <v>618.2432</v>
      </c>
      <c r="D2">
        <v>17574352.879567102</v>
      </c>
      <c r="E2">
        <v>37568</v>
      </c>
      <c r="F2">
        <v>272959</v>
      </c>
      <c r="G2" t="s">
        <v>9</v>
      </c>
      <c r="H2">
        <v>301603</v>
      </c>
      <c r="I2">
        <v>496.435440594157</v>
      </c>
      <c r="J2">
        <v>9362432.0624154098</v>
      </c>
      <c r="K2">
        <v>4688</v>
      </c>
      <c r="L2">
        <v>178557</v>
      </c>
    </row>
    <row r="3" spans="1:34">
      <c r="B3">
        <v>698835</v>
      </c>
      <c r="C3">
        <v>716.98230000000001</v>
      </c>
      <c r="D3">
        <v>24855562.8509988</v>
      </c>
      <c r="E3">
        <v>22823</v>
      </c>
      <c r="F3">
        <v>342611</v>
      </c>
      <c r="H3">
        <v>481932</v>
      </c>
      <c r="I3">
        <v>538.57587519214701</v>
      </c>
      <c r="J3">
        <v>11937844.2234836</v>
      </c>
      <c r="K3">
        <v>9815</v>
      </c>
      <c r="L3">
        <v>209642</v>
      </c>
    </row>
    <row r="4" spans="1:34">
      <c r="B4">
        <v>519083</v>
      </c>
      <c r="C4">
        <v>572.35479999999995</v>
      </c>
      <c r="D4">
        <v>18741166.930721</v>
      </c>
      <c r="E4">
        <v>16780</v>
      </c>
      <c r="F4">
        <v>269658</v>
      </c>
      <c r="H4">
        <v>323184</v>
      </c>
      <c r="I4">
        <v>462.441682546533</v>
      </c>
      <c r="J4">
        <v>9786781.8487915508</v>
      </c>
      <c r="K4">
        <v>6672</v>
      </c>
      <c r="L4">
        <v>176094</v>
      </c>
    </row>
    <row r="5" spans="1:34">
      <c r="B5">
        <v>789291</v>
      </c>
      <c r="C5">
        <v>671.8596</v>
      </c>
      <c r="D5">
        <v>23134142.789501</v>
      </c>
      <c r="E5">
        <v>24572</v>
      </c>
      <c r="F5">
        <v>325476</v>
      </c>
      <c r="H5">
        <v>358104</v>
      </c>
      <c r="I5">
        <v>486.494185130652</v>
      </c>
      <c r="J5">
        <v>9448953.58308498</v>
      </c>
      <c r="K5">
        <v>5403</v>
      </c>
      <c r="L5">
        <v>177325</v>
      </c>
    </row>
    <row r="6" spans="1:34">
      <c r="B6">
        <v>645871</v>
      </c>
      <c r="C6">
        <v>626.76329999999996</v>
      </c>
      <c r="D6">
        <v>17741792.9556407</v>
      </c>
      <c r="E6">
        <v>20969</v>
      </c>
      <c r="F6">
        <v>276045</v>
      </c>
      <c r="H6">
        <v>341913</v>
      </c>
      <c r="I6">
        <v>472.93015171200102</v>
      </c>
      <c r="J6">
        <v>9685326.9120425899</v>
      </c>
      <c r="K6">
        <v>7354</v>
      </c>
      <c r="L6">
        <v>176993</v>
      </c>
    </row>
    <row r="7" spans="1:34">
      <c r="B7">
        <v>984787</v>
      </c>
      <c r="C7">
        <v>721.87840000000006</v>
      </c>
      <c r="D7">
        <v>24957004.293081298</v>
      </c>
      <c r="E7">
        <v>31945</v>
      </c>
      <c r="F7">
        <v>351628</v>
      </c>
      <c r="H7">
        <v>272761</v>
      </c>
      <c r="I7">
        <v>465.16337952654601</v>
      </c>
      <c r="J7">
        <v>8539307.2617410608</v>
      </c>
      <c r="K7">
        <v>6626</v>
      </c>
      <c r="L7">
        <v>164719</v>
      </c>
    </row>
    <row r="8" spans="1:34">
      <c r="B8">
        <v>791291</v>
      </c>
      <c r="C8">
        <v>738.44309999999996</v>
      </c>
      <c r="D8">
        <v>26318535.8209976</v>
      </c>
      <c r="E8">
        <v>46920</v>
      </c>
      <c r="F8">
        <v>363026</v>
      </c>
      <c r="H8">
        <v>322194</v>
      </c>
      <c r="I8">
        <v>463.79646800921302</v>
      </c>
      <c r="J8">
        <v>9496420.3265700992</v>
      </c>
      <c r="K8">
        <v>7073</v>
      </c>
      <c r="L8">
        <v>173823</v>
      </c>
    </row>
    <row r="9" spans="1:34">
      <c r="B9">
        <v>701538</v>
      </c>
      <c r="C9">
        <v>667.19870000000003</v>
      </c>
      <c r="D9">
        <v>22520395.234882399</v>
      </c>
      <c r="E9">
        <v>17832</v>
      </c>
      <c r="F9">
        <v>313642</v>
      </c>
      <c r="H9">
        <v>650225</v>
      </c>
      <c r="I9">
        <v>551.67241983298095</v>
      </c>
      <c r="J9">
        <v>13059695.2563718</v>
      </c>
      <c r="K9">
        <v>26177</v>
      </c>
      <c r="L9">
        <v>221534</v>
      </c>
    </row>
    <row r="10" spans="1:34">
      <c r="B10">
        <v>714626</v>
      </c>
      <c r="C10">
        <v>702.28319999999997</v>
      </c>
      <c r="D10">
        <v>27854323.235145599</v>
      </c>
      <c r="E10">
        <v>25534</v>
      </c>
      <c r="F10">
        <v>362503</v>
      </c>
      <c r="H10">
        <v>315146</v>
      </c>
      <c r="I10">
        <v>513.08327415120903</v>
      </c>
      <c r="J10">
        <v>11436854.8416597</v>
      </c>
      <c r="K10">
        <v>5194</v>
      </c>
      <c r="L10">
        <v>198866</v>
      </c>
    </row>
    <row r="11" spans="1:34">
      <c r="B11">
        <v>754681</v>
      </c>
      <c r="C11">
        <v>619.8537</v>
      </c>
      <c r="D11">
        <v>18623684.749485798</v>
      </c>
      <c r="E11">
        <v>25532</v>
      </c>
      <c r="F11">
        <v>280723</v>
      </c>
      <c r="H11">
        <v>347684</v>
      </c>
      <c r="I11">
        <v>494.46561977068302</v>
      </c>
      <c r="J11">
        <v>11357419.3788212</v>
      </c>
      <c r="K11">
        <v>7282</v>
      </c>
      <c r="L11">
        <v>196112</v>
      </c>
    </row>
    <row r="12" spans="1:34">
      <c r="B12">
        <v>602207</v>
      </c>
      <c r="C12">
        <v>714.34849999999994</v>
      </c>
      <c r="D12">
        <v>26787964.496905498</v>
      </c>
      <c r="E12">
        <v>34069</v>
      </c>
      <c r="F12">
        <v>355910</v>
      </c>
      <c r="H12">
        <v>346016</v>
      </c>
      <c r="I12">
        <v>508.18139110518899</v>
      </c>
      <c r="J12">
        <v>11032284.775325499</v>
      </c>
      <c r="K12">
        <v>10046</v>
      </c>
      <c r="L12">
        <v>196095</v>
      </c>
    </row>
    <row r="13" spans="1:34">
      <c r="B13">
        <v>673674</v>
      </c>
      <c r="C13">
        <v>655.09799999999996</v>
      </c>
      <c r="D13">
        <v>22994308.515876599</v>
      </c>
      <c r="E13">
        <v>19685</v>
      </c>
      <c r="F13">
        <v>318108</v>
      </c>
      <c r="H13">
        <v>381815</v>
      </c>
      <c r="I13">
        <v>519.930254522773</v>
      </c>
      <c r="J13">
        <v>11072979.737759201</v>
      </c>
      <c r="K13">
        <v>6115</v>
      </c>
      <c r="L13">
        <v>197575</v>
      </c>
    </row>
    <row r="14" spans="1:34">
      <c r="B14">
        <v>678824</v>
      </c>
      <c r="C14">
        <v>646.15380000000005</v>
      </c>
      <c r="D14">
        <v>20270019.1993405</v>
      </c>
      <c r="E14">
        <v>19848</v>
      </c>
      <c r="F14">
        <v>299456</v>
      </c>
    </row>
    <row r="15" spans="1:34">
      <c r="B15">
        <v>640167</v>
      </c>
      <c r="C15">
        <v>639.18259999999998</v>
      </c>
      <c r="D15">
        <v>20969304.334931701</v>
      </c>
      <c r="E15">
        <v>23337</v>
      </c>
      <c r="F15">
        <v>299891</v>
      </c>
      <c r="G15" t="s">
        <v>6</v>
      </c>
      <c r="H15">
        <f>AVERAGE(H2:H13)</f>
        <v>370214.75</v>
      </c>
      <c r="I15">
        <f t="shared" ref="I15:L15" si="0">AVERAGE(I2:I13)</f>
        <v>497.76417850784037</v>
      </c>
      <c r="J15">
        <f t="shared" si="0"/>
        <v>10518025.017338889</v>
      </c>
      <c r="K15">
        <f t="shared" si="0"/>
        <v>8537.0833333333339</v>
      </c>
      <c r="L15">
        <f t="shared" si="0"/>
        <v>188944.58333333334</v>
      </c>
    </row>
    <row r="16" spans="1:34" ht="18">
      <c r="B16">
        <v>641400</v>
      </c>
      <c r="C16">
        <v>636.94370000000004</v>
      </c>
      <c r="D16">
        <v>18492326.190715998</v>
      </c>
      <c r="E16">
        <v>21355</v>
      </c>
      <c r="F16">
        <v>279380</v>
      </c>
      <c r="G16" t="s">
        <v>7</v>
      </c>
      <c r="H16">
        <f>STDEV(H2:H13)</f>
        <v>102166.16594292493</v>
      </c>
      <c r="I16">
        <f t="shared" ref="I16:L16" si="1">STDEV(I2:I13)</f>
        <v>29.583325844172773</v>
      </c>
      <c r="J16">
        <f t="shared" si="1"/>
        <v>1323310.4074222001</v>
      </c>
      <c r="K16">
        <f t="shared" si="1"/>
        <v>5791.8941078079633</v>
      </c>
      <c r="L16">
        <f t="shared" si="1"/>
        <v>16874.692365995048</v>
      </c>
      <c r="AB16" s="1"/>
      <c r="AC16" s="1" t="s">
        <v>29</v>
      </c>
      <c r="AD16" s="1" t="s">
        <v>0</v>
      </c>
      <c r="AE16" s="1" t="s">
        <v>28</v>
      </c>
      <c r="AF16" s="1" t="s">
        <v>27</v>
      </c>
      <c r="AG16" s="1" t="s">
        <v>30</v>
      </c>
      <c r="AH16" s="1" t="s">
        <v>33</v>
      </c>
    </row>
    <row r="17" spans="1:34">
      <c r="B17">
        <v>755125</v>
      </c>
      <c r="C17">
        <v>664.53449999999998</v>
      </c>
      <c r="D17">
        <v>20299375.733609099</v>
      </c>
      <c r="E17">
        <v>22026</v>
      </c>
      <c r="F17">
        <v>301779</v>
      </c>
      <c r="AB17" s="1" t="s">
        <v>16</v>
      </c>
      <c r="AC17" s="1" t="s">
        <v>19</v>
      </c>
      <c r="AD17" s="1" t="s">
        <v>22</v>
      </c>
      <c r="AE17" s="1" t="s">
        <v>24</v>
      </c>
      <c r="AF17" s="1" t="s">
        <v>25</v>
      </c>
      <c r="AG17" s="1" t="s">
        <v>31</v>
      </c>
      <c r="AH17">
        <v>21</v>
      </c>
    </row>
    <row r="18" spans="1:34">
      <c r="B18">
        <v>741260</v>
      </c>
      <c r="C18">
        <v>643.48770000000002</v>
      </c>
      <c r="D18">
        <v>20375470.296006601</v>
      </c>
      <c r="E18">
        <v>22460</v>
      </c>
      <c r="F18">
        <v>299054</v>
      </c>
      <c r="AB18" s="1" t="s">
        <v>17</v>
      </c>
      <c r="AC18" s="1" t="s">
        <v>20</v>
      </c>
      <c r="AD18" s="1" t="s">
        <v>21</v>
      </c>
      <c r="AE18" s="1" t="s">
        <v>23</v>
      </c>
      <c r="AF18" s="1" t="s">
        <v>26</v>
      </c>
      <c r="AG18" s="1" t="s">
        <v>32</v>
      </c>
      <c r="AH18">
        <v>12</v>
      </c>
    </row>
    <row r="19" spans="1:34">
      <c r="B19">
        <v>848366</v>
      </c>
      <c r="C19">
        <v>690.10850000000005</v>
      </c>
      <c r="D19">
        <v>23498584.795559701</v>
      </c>
      <c r="E19">
        <v>24147</v>
      </c>
      <c r="F19">
        <v>332313</v>
      </c>
      <c r="AB19" s="1" t="s">
        <v>18</v>
      </c>
      <c r="AC19" s="2">
        <v>1.5105999999999999E-13</v>
      </c>
      <c r="AD19" s="2">
        <v>1.1165E-10</v>
      </c>
      <c r="AE19" s="2">
        <v>3.8784000000000001E-7</v>
      </c>
      <c r="AF19" s="2">
        <v>1.2518E-13</v>
      </c>
      <c r="AG19" s="2">
        <v>2.2822E-14</v>
      </c>
    </row>
    <row r="20" spans="1:34">
      <c r="B20">
        <v>872435</v>
      </c>
      <c r="C20">
        <v>658.32330000000002</v>
      </c>
      <c r="D20">
        <v>22309717.530180998</v>
      </c>
      <c r="E20">
        <v>44821</v>
      </c>
      <c r="F20">
        <v>314227</v>
      </c>
    </row>
    <row r="21" spans="1:34">
      <c r="B21">
        <v>862898</v>
      </c>
      <c r="C21">
        <v>679.64959999999996</v>
      </c>
      <c r="D21">
        <v>21981930.908346798</v>
      </c>
      <c r="E21">
        <v>26377</v>
      </c>
      <c r="F21">
        <v>319940</v>
      </c>
    </row>
    <row r="22" spans="1:34">
      <c r="B22">
        <v>674514</v>
      </c>
      <c r="C22">
        <v>699.71680000000003</v>
      </c>
      <c r="D22">
        <v>24664510.116805099</v>
      </c>
      <c r="E22">
        <v>18906</v>
      </c>
      <c r="F22">
        <v>340853</v>
      </c>
    </row>
    <row r="24" spans="1:34">
      <c r="A24" t="s">
        <v>6</v>
      </c>
      <c r="B24">
        <f>AVERAGE(B2:B22)</f>
        <v>727747.47619047621</v>
      </c>
      <c r="C24">
        <f t="shared" ref="C24:F24" si="2">AVERAGE(C2:C22)</f>
        <v>665.87653809523806</v>
      </c>
      <c r="D24">
        <f t="shared" si="2"/>
        <v>22141165.421823807</v>
      </c>
      <c r="E24">
        <f t="shared" si="2"/>
        <v>26071.714285714286</v>
      </c>
      <c r="F24">
        <f t="shared" si="2"/>
        <v>315199.14285714284</v>
      </c>
    </row>
    <row r="25" spans="1:34">
      <c r="A25" t="s">
        <v>7</v>
      </c>
      <c r="B25">
        <f>STDEV(B2:B22)</f>
        <v>105254.27578137581</v>
      </c>
      <c r="C25">
        <f t="shared" ref="C25:F25" si="3">STDEV(C2:C22)</f>
        <v>41.186546247501987</v>
      </c>
      <c r="D25">
        <f t="shared" si="3"/>
        <v>3049121.1087209377</v>
      </c>
      <c r="E25">
        <f t="shared" si="3"/>
        <v>8379.3254510303959</v>
      </c>
      <c r="F25">
        <f t="shared" si="3"/>
        <v>30114.509093268924</v>
      </c>
    </row>
    <row r="27" spans="1:34">
      <c r="C27" t="s">
        <v>10</v>
      </c>
      <c r="D27" t="s">
        <v>11</v>
      </c>
      <c r="E27" t="s">
        <v>10</v>
      </c>
      <c r="F27" t="s">
        <v>11</v>
      </c>
      <c r="J27" t="s">
        <v>1</v>
      </c>
      <c r="K27" t="s">
        <v>11</v>
      </c>
      <c r="L27" t="s">
        <v>1</v>
      </c>
      <c r="M27" t="s">
        <v>11</v>
      </c>
    </row>
    <row r="28" spans="1:34">
      <c r="C28">
        <v>17574352.879567102</v>
      </c>
      <c r="D28">
        <v>691824</v>
      </c>
      <c r="E28">
        <v>9362432.0624154098</v>
      </c>
      <c r="F28">
        <v>301603</v>
      </c>
      <c r="J28">
        <v>618.2432</v>
      </c>
      <c r="K28">
        <v>691824</v>
      </c>
      <c r="L28">
        <v>496.435440594157</v>
      </c>
      <c r="M28">
        <v>301603</v>
      </c>
    </row>
    <row r="29" spans="1:34">
      <c r="C29">
        <v>24855562.8509988</v>
      </c>
      <c r="D29">
        <v>698835</v>
      </c>
      <c r="E29">
        <v>11937844.2234836</v>
      </c>
      <c r="F29">
        <v>481932</v>
      </c>
      <c r="J29">
        <v>716.98230000000001</v>
      </c>
      <c r="K29">
        <v>698835</v>
      </c>
      <c r="L29">
        <v>538.57587519214701</v>
      </c>
      <c r="M29">
        <v>481932</v>
      </c>
    </row>
    <row r="30" spans="1:34">
      <c r="C30">
        <v>18741166.930721</v>
      </c>
      <c r="D30">
        <v>519083</v>
      </c>
      <c r="E30">
        <v>9786781.8487915508</v>
      </c>
      <c r="F30">
        <v>323184</v>
      </c>
      <c r="J30">
        <v>572.35479999999995</v>
      </c>
      <c r="K30">
        <v>519083</v>
      </c>
      <c r="L30">
        <v>462.441682546533</v>
      </c>
      <c r="M30">
        <v>323184</v>
      </c>
    </row>
    <row r="31" spans="1:34">
      <c r="C31">
        <v>23134142.789501</v>
      </c>
      <c r="D31">
        <v>789291</v>
      </c>
      <c r="E31">
        <v>9448953.58308498</v>
      </c>
      <c r="F31">
        <v>358104</v>
      </c>
      <c r="J31">
        <v>671.8596</v>
      </c>
      <c r="K31">
        <v>789291</v>
      </c>
      <c r="L31">
        <v>486.494185130652</v>
      </c>
      <c r="M31">
        <v>358104</v>
      </c>
    </row>
    <row r="32" spans="1:34">
      <c r="C32">
        <v>17741792.9556407</v>
      </c>
      <c r="D32">
        <v>645871</v>
      </c>
      <c r="E32">
        <v>9685326.9120425899</v>
      </c>
      <c r="F32">
        <v>341913</v>
      </c>
      <c r="J32">
        <v>626.76329999999996</v>
      </c>
      <c r="K32">
        <v>645871</v>
      </c>
      <c r="L32">
        <v>472.93015171200102</v>
      </c>
      <c r="M32">
        <v>341913</v>
      </c>
    </row>
    <row r="33" spans="3:13">
      <c r="C33">
        <v>24957004.293081298</v>
      </c>
      <c r="D33">
        <v>984787</v>
      </c>
      <c r="E33">
        <v>8539307.2617410608</v>
      </c>
      <c r="F33">
        <v>272761</v>
      </c>
      <c r="J33">
        <v>721.87840000000006</v>
      </c>
      <c r="K33">
        <v>984787</v>
      </c>
      <c r="L33">
        <v>465.16337952654601</v>
      </c>
      <c r="M33">
        <v>272761</v>
      </c>
    </row>
    <row r="34" spans="3:13">
      <c r="C34">
        <v>26318535.8209976</v>
      </c>
      <c r="D34">
        <v>791291</v>
      </c>
      <c r="E34">
        <v>9496420.3265700992</v>
      </c>
      <c r="F34">
        <v>322194</v>
      </c>
      <c r="J34">
        <v>738.44309999999996</v>
      </c>
      <c r="K34">
        <v>791291</v>
      </c>
      <c r="L34">
        <v>463.79646800921302</v>
      </c>
      <c r="M34">
        <v>322194</v>
      </c>
    </row>
    <row r="35" spans="3:13">
      <c r="C35">
        <v>22520395.234882399</v>
      </c>
      <c r="D35">
        <v>701538</v>
      </c>
      <c r="E35">
        <v>13059695.2563718</v>
      </c>
      <c r="F35">
        <v>650225</v>
      </c>
      <c r="J35">
        <v>667.19870000000003</v>
      </c>
      <c r="K35">
        <v>701538</v>
      </c>
      <c r="L35">
        <v>551.67241983298095</v>
      </c>
      <c r="M35">
        <v>650225</v>
      </c>
    </row>
    <row r="36" spans="3:13">
      <c r="C36">
        <v>27854323.235145599</v>
      </c>
      <c r="D36">
        <v>714626</v>
      </c>
      <c r="E36">
        <v>11436854.8416597</v>
      </c>
      <c r="F36">
        <v>315146</v>
      </c>
      <c r="J36">
        <v>702.28319999999997</v>
      </c>
      <c r="K36">
        <v>714626</v>
      </c>
      <c r="L36">
        <v>513.08327415120903</v>
      </c>
      <c r="M36">
        <v>315146</v>
      </c>
    </row>
    <row r="37" spans="3:13">
      <c r="C37">
        <v>18623684.749485798</v>
      </c>
      <c r="D37">
        <v>754681</v>
      </c>
      <c r="E37">
        <v>11357419.3788212</v>
      </c>
      <c r="F37">
        <v>347684</v>
      </c>
      <c r="J37">
        <v>619.8537</v>
      </c>
      <c r="K37">
        <v>754681</v>
      </c>
      <c r="L37">
        <v>494.46561977068302</v>
      </c>
      <c r="M37">
        <v>347684</v>
      </c>
    </row>
    <row r="38" spans="3:13">
      <c r="C38">
        <v>26787964.496905498</v>
      </c>
      <c r="D38">
        <v>602207</v>
      </c>
      <c r="E38">
        <v>11032284.775325499</v>
      </c>
      <c r="F38">
        <v>346016</v>
      </c>
      <c r="J38">
        <v>714.34849999999994</v>
      </c>
      <c r="K38">
        <v>602207</v>
      </c>
      <c r="L38">
        <v>508.18139110518899</v>
      </c>
      <c r="M38">
        <v>346016</v>
      </c>
    </row>
    <row r="39" spans="3:13">
      <c r="C39">
        <v>22994308.515876599</v>
      </c>
      <c r="D39">
        <v>673674</v>
      </c>
      <c r="E39">
        <v>11072979.737759201</v>
      </c>
      <c r="F39">
        <v>381815</v>
      </c>
      <c r="J39">
        <v>655.09799999999996</v>
      </c>
      <c r="K39">
        <v>673674</v>
      </c>
      <c r="L39">
        <v>519.930254522773</v>
      </c>
      <c r="M39">
        <v>381815</v>
      </c>
    </row>
    <row r="40" spans="3:13">
      <c r="C40">
        <v>20270019.1993405</v>
      </c>
      <c r="D40">
        <v>678824</v>
      </c>
      <c r="J40">
        <v>646.15380000000005</v>
      </c>
      <c r="K40">
        <v>678824</v>
      </c>
    </row>
    <row r="41" spans="3:13">
      <c r="C41">
        <v>20969304.334931701</v>
      </c>
      <c r="D41">
        <v>640167</v>
      </c>
      <c r="E41">
        <f>AVERAGE(E28:E39)</f>
        <v>10518025.017338889</v>
      </c>
      <c r="F41">
        <f t="shared" ref="F41" si="4">AVERAGE(F28:F39)</f>
        <v>370214.75</v>
      </c>
      <c r="J41">
        <v>639.18259999999998</v>
      </c>
      <c r="K41">
        <v>640167</v>
      </c>
      <c r="L41">
        <f>AVERAGE(L28:L39)</f>
        <v>497.76417850784037</v>
      </c>
      <c r="M41">
        <f t="shared" ref="M41" si="5">AVERAGE(M28:M39)</f>
        <v>370214.75</v>
      </c>
    </row>
    <row r="42" spans="3:13">
      <c r="C42">
        <v>18492326.190715998</v>
      </c>
      <c r="D42">
        <v>641400</v>
      </c>
      <c r="E42">
        <f>STDEV(E28:E39)</f>
        <v>1323310.4074222001</v>
      </c>
      <c r="F42">
        <f t="shared" ref="F42" si="6">STDEV(F28:F39)</f>
        <v>102166.16594292493</v>
      </c>
      <c r="J42">
        <v>636.94370000000004</v>
      </c>
      <c r="K42">
        <v>641400</v>
      </c>
      <c r="L42">
        <f>STDEV(L28:L39)</f>
        <v>29.583325844172773</v>
      </c>
      <c r="M42">
        <f t="shared" ref="M42" si="7">STDEV(M28:M39)</f>
        <v>102166.16594292493</v>
      </c>
    </row>
    <row r="43" spans="3:13">
      <c r="C43">
        <v>20299375.733609099</v>
      </c>
      <c r="D43">
        <v>755125</v>
      </c>
      <c r="J43">
        <v>664.53449999999998</v>
      </c>
      <c r="K43">
        <v>755125</v>
      </c>
    </row>
    <row r="44" spans="3:13">
      <c r="C44">
        <v>20375470.296006601</v>
      </c>
      <c r="D44">
        <v>741260</v>
      </c>
      <c r="J44">
        <v>643.48770000000002</v>
      </c>
      <c r="K44">
        <v>741260</v>
      </c>
    </row>
    <row r="45" spans="3:13">
      <c r="C45">
        <v>23498584.795559701</v>
      </c>
      <c r="D45">
        <v>848366</v>
      </c>
      <c r="J45">
        <v>690.10850000000005</v>
      </c>
      <c r="K45">
        <v>848366</v>
      </c>
    </row>
    <row r="46" spans="3:13">
      <c r="C46">
        <v>22309717.530180998</v>
      </c>
      <c r="D46">
        <v>872435</v>
      </c>
      <c r="J46">
        <v>658.32330000000002</v>
      </c>
      <c r="K46">
        <v>872435</v>
      </c>
    </row>
    <row r="47" spans="3:13">
      <c r="C47">
        <v>21981930.908346798</v>
      </c>
      <c r="D47">
        <v>862898</v>
      </c>
      <c r="J47">
        <v>679.64959999999996</v>
      </c>
      <c r="K47">
        <v>862898</v>
      </c>
    </row>
    <row r="48" spans="3:13">
      <c r="C48">
        <v>24664510.116805099</v>
      </c>
      <c r="D48">
        <v>674514</v>
      </c>
      <c r="J48">
        <v>699.71680000000003</v>
      </c>
      <c r="K48">
        <v>674514</v>
      </c>
    </row>
    <row r="50" spans="3:13">
      <c r="C50">
        <f>AVERAGE(C28:C48)</f>
        <v>22141165.421823807</v>
      </c>
      <c r="D50">
        <f t="shared" ref="D50" si="8">AVERAGE(D28:D48)</f>
        <v>727747.47619047621</v>
      </c>
      <c r="J50">
        <f>AVERAGE(J28:J48)</f>
        <v>665.87653809523806</v>
      </c>
      <c r="K50">
        <f t="shared" ref="K50" si="9">AVERAGE(K28:K48)</f>
        <v>727747.47619047621</v>
      </c>
    </row>
    <row r="51" spans="3:13">
      <c r="C51">
        <f>STDEV(C28:C48)</f>
        <v>3049121.1087209377</v>
      </c>
      <c r="D51">
        <f t="shared" ref="D51" si="10">STDEV(D28:D48)</f>
        <v>105254.27578137581</v>
      </c>
      <c r="J51">
        <f>STDEV(J28:J48)</f>
        <v>41.186546247501987</v>
      </c>
      <c r="K51">
        <f t="shared" ref="K51" si="11">STDEV(K28:K48)</f>
        <v>105254.27578137581</v>
      </c>
    </row>
    <row r="55" spans="3:13">
      <c r="C55" t="s">
        <v>1</v>
      </c>
      <c r="D55" t="s">
        <v>12</v>
      </c>
      <c r="E55" t="s">
        <v>13</v>
      </c>
      <c r="F55" t="s">
        <v>12</v>
      </c>
      <c r="J55" t="s">
        <v>2</v>
      </c>
      <c r="K55" t="s">
        <v>12</v>
      </c>
      <c r="L55" t="s">
        <v>2</v>
      </c>
      <c r="M55" t="s">
        <v>12</v>
      </c>
    </row>
    <row r="56" spans="3:13">
      <c r="C56">
        <v>618.2432</v>
      </c>
      <c r="D56">
        <v>37568</v>
      </c>
      <c r="E56">
        <v>496.435440594157</v>
      </c>
      <c r="F56">
        <v>4688</v>
      </c>
      <c r="J56">
        <v>17574352.879567102</v>
      </c>
      <c r="K56">
        <v>37568</v>
      </c>
      <c r="L56">
        <v>9362432.0624154098</v>
      </c>
      <c r="M56">
        <v>4688</v>
      </c>
    </row>
    <row r="57" spans="3:13">
      <c r="C57">
        <v>716.98230000000001</v>
      </c>
      <c r="D57">
        <v>22823</v>
      </c>
      <c r="E57">
        <v>538.57587519214701</v>
      </c>
      <c r="F57">
        <v>9815</v>
      </c>
      <c r="J57">
        <v>24855562.8509988</v>
      </c>
      <c r="K57">
        <v>22823</v>
      </c>
      <c r="L57">
        <v>11937844.2234836</v>
      </c>
      <c r="M57">
        <v>9815</v>
      </c>
    </row>
    <row r="58" spans="3:13">
      <c r="C58">
        <v>572.35479999999995</v>
      </c>
      <c r="D58">
        <v>16780</v>
      </c>
      <c r="E58">
        <v>462.441682546533</v>
      </c>
      <c r="F58">
        <v>6672</v>
      </c>
      <c r="J58">
        <v>18741166.930721</v>
      </c>
      <c r="K58">
        <v>16780</v>
      </c>
      <c r="L58">
        <v>9786781.8487915508</v>
      </c>
      <c r="M58">
        <v>6672</v>
      </c>
    </row>
    <row r="59" spans="3:13">
      <c r="C59">
        <v>671.8596</v>
      </c>
      <c r="D59">
        <v>24572</v>
      </c>
      <c r="E59">
        <v>486.494185130652</v>
      </c>
      <c r="F59">
        <v>5403</v>
      </c>
      <c r="J59">
        <v>23134142.789501</v>
      </c>
      <c r="K59">
        <v>24572</v>
      </c>
      <c r="L59">
        <v>9448953.58308498</v>
      </c>
      <c r="M59">
        <v>5403</v>
      </c>
    </row>
    <row r="60" spans="3:13">
      <c r="C60">
        <v>626.76329999999996</v>
      </c>
      <c r="D60">
        <v>20969</v>
      </c>
      <c r="E60">
        <v>472.93015171200102</v>
      </c>
      <c r="F60">
        <v>7354</v>
      </c>
      <c r="J60">
        <v>17741792.9556407</v>
      </c>
      <c r="K60">
        <v>20969</v>
      </c>
      <c r="L60">
        <v>9685326.9120425899</v>
      </c>
      <c r="M60">
        <v>7354</v>
      </c>
    </row>
    <row r="61" spans="3:13">
      <c r="C61">
        <v>721.87840000000006</v>
      </c>
      <c r="D61">
        <v>31945</v>
      </c>
      <c r="E61">
        <v>465.16337952654601</v>
      </c>
      <c r="F61">
        <v>6626</v>
      </c>
      <c r="J61">
        <v>24957004.293081298</v>
      </c>
      <c r="K61">
        <v>31945</v>
      </c>
      <c r="L61">
        <v>8539307.2617410608</v>
      </c>
      <c r="M61">
        <v>6626</v>
      </c>
    </row>
    <row r="62" spans="3:13">
      <c r="C62">
        <v>738.44309999999996</v>
      </c>
      <c r="D62">
        <v>46920</v>
      </c>
      <c r="E62">
        <v>463.79646800921302</v>
      </c>
      <c r="F62">
        <v>7073</v>
      </c>
      <c r="J62">
        <v>26318535.8209976</v>
      </c>
      <c r="K62">
        <v>46920</v>
      </c>
      <c r="L62">
        <v>9496420.3265700992</v>
      </c>
      <c r="M62">
        <v>7073</v>
      </c>
    </row>
    <row r="63" spans="3:13">
      <c r="C63">
        <v>667.19870000000003</v>
      </c>
      <c r="D63">
        <v>17832</v>
      </c>
      <c r="E63">
        <v>551.67241983298095</v>
      </c>
      <c r="F63">
        <v>26177</v>
      </c>
      <c r="J63">
        <v>22520395.234882399</v>
      </c>
      <c r="K63">
        <v>17832</v>
      </c>
      <c r="L63">
        <v>13059695.2563718</v>
      </c>
      <c r="M63">
        <v>26177</v>
      </c>
    </row>
    <row r="64" spans="3:13">
      <c r="C64">
        <v>702.28319999999997</v>
      </c>
      <c r="D64">
        <v>25534</v>
      </c>
      <c r="E64">
        <v>513.08327415120903</v>
      </c>
      <c r="F64">
        <v>5194</v>
      </c>
      <c r="J64">
        <v>27854323.235145599</v>
      </c>
      <c r="K64">
        <v>25534</v>
      </c>
      <c r="L64">
        <v>11436854.8416597</v>
      </c>
      <c r="M64">
        <v>5194</v>
      </c>
    </row>
    <row r="65" spans="3:13">
      <c r="C65">
        <v>619.8537</v>
      </c>
      <c r="D65">
        <v>25532</v>
      </c>
      <c r="E65">
        <v>494.46561977068302</v>
      </c>
      <c r="F65">
        <v>7282</v>
      </c>
      <c r="J65">
        <v>18623684.749485798</v>
      </c>
      <c r="K65">
        <v>25532</v>
      </c>
      <c r="L65">
        <v>11357419.3788212</v>
      </c>
      <c r="M65">
        <v>7282</v>
      </c>
    </row>
    <row r="66" spans="3:13">
      <c r="C66">
        <v>714.34849999999994</v>
      </c>
      <c r="D66">
        <v>34069</v>
      </c>
      <c r="E66">
        <v>508.18139110518899</v>
      </c>
      <c r="F66">
        <v>10046</v>
      </c>
      <c r="J66">
        <v>26787964.496905498</v>
      </c>
      <c r="K66">
        <v>34069</v>
      </c>
      <c r="L66">
        <v>11032284.775325499</v>
      </c>
      <c r="M66">
        <v>10046</v>
      </c>
    </row>
    <row r="67" spans="3:13">
      <c r="C67">
        <v>655.09799999999996</v>
      </c>
      <c r="D67">
        <v>19685</v>
      </c>
      <c r="E67">
        <v>519.930254522773</v>
      </c>
      <c r="F67">
        <v>6115</v>
      </c>
      <c r="J67">
        <v>22994308.515876599</v>
      </c>
      <c r="K67">
        <v>19685</v>
      </c>
      <c r="L67">
        <v>11072979.737759201</v>
      </c>
      <c r="M67">
        <v>6115</v>
      </c>
    </row>
    <row r="68" spans="3:13">
      <c r="C68">
        <v>646.15380000000005</v>
      </c>
      <c r="D68">
        <v>19848</v>
      </c>
      <c r="J68">
        <v>20270019.1993405</v>
      </c>
      <c r="K68">
        <v>19848</v>
      </c>
    </row>
    <row r="69" spans="3:13">
      <c r="C69">
        <v>639.18259999999998</v>
      </c>
      <c r="D69">
        <v>23337</v>
      </c>
      <c r="E69">
        <f>AVERAGE(E56:E67)</f>
        <v>497.76417850784037</v>
      </c>
      <c r="F69">
        <f t="shared" ref="F69" si="12">AVERAGE(F56:F67)</f>
        <v>8537.0833333333339</v>
      </c>
      <c r="J69">
        <v>20969304.334931701</v>
      </c>
      <c r="K69">
        <v>23337</v>
      </c>
      <c r="L69">
        <f>AVERAGE(L56:L67)</f>
        <v>10518025.017338889</v>
      </c>
      <c r="M69">
        <f t="shared" ref="M69" si="13">AVERAGE(M56:M67)</f>
        <v>8537.0833333333339</v>
      </c>
    </row>
    <row r="70" spans="3:13">
      <c r="C70">
        <v>636.94370000000004</v>
      </c>
      <c r="D70">
        <v>21355</v>
      </c>
      <c r="E70">
        <f>STDEV(E56:E67)</f>
        <v>29.583325844172773</v>
      </c>
      <c r="F70">
        <f t="shared" ref="F70" si="14">STDEV(F56:F67)</f>
        <v>5791.8941078079633</v>
      </c>
      <c r="J70">
        <v>18492326.190715998</v>
      </c>
      <c r="K70">
        <v>21355</v>
      </c>
      <c r="L70">
        <f>STDEV(L56:L67)</f>
        <v>1323310.4074222001</v>
      </c>
      <c r="M70">
        <f t="shared" ref="M70" si="15">STDEV(M56:M67)</f>
        <v>5791.8941078079633</v>
      </c>
    </row>
    <row r="71" spans="3:13">
      <c r="C71">
        <v>664.53449999999998</v>
      </c>
      <c r="D71">
        <v>22026</v>
      </c>
      <c r="J71">
        <v>20299375.733609099</v>
      </c>
      <c r="K71">
        <v>22026</v>
      </c>
    </row>
    <row r="72" spans="3:13">
      <c r="C72">
        <v>643.48770000000002</v>
      </c>
      <c r="D72">
        <v>22460</v>
      </c>
      <c r="J72">
        <v>20375470.296006601</v>
      </c>
      <c r="K72">
        <v>22460</v>
      </c>
    </row>
    <row r="73" spans="3:13">
      <c r="C73">
        <v>690.10850000000005</v>
      </c>
      <c r="D73">
        <v>24147</v>
      </c>
      <c r="J73">
        <v>23498584.795559701</v>
      </c>
      <c r="K73">
        <v>24147</v>
      </c>
    </row>
    <row r="74" spans="3:13">
      <c r="C74">
        <v>658.32330000000002</v>
      </c>
      <c r="D74">
        <v>44821</v>
      </c>
      <c r="J74">
        <v>22309717.530180998</v>
      </c>
      <c r="K74">
        <v>44821</v>
      </c>
    </row>
    <row r="75" spans="3:13">
      <c r="C75">
        <v>679.64959999999996</v>
      </c>
      <c r="D75">
        <v>26377</v>
      </c>
      <c r="J75">
        <v>21981930.908346798</v>
      </c>
      <c r="K75">
        <v>26377</v>
      </c>
    </row>
    <row r="76" spans="3:13">
      <c r="C76">
        <v>699.71680000000003</v>
      </c>
      <c r="D76">
        <v>18906</v>
      </c>
      <c r="J76">
        <v>24664510.116805099</v>
      </c>
      <c r="K76">
        <v>18906</v>
      </c>
    </row>
    <row r="78" spans="3:13">
      <c r="C78">
        <f>AVERAGE(C56:C76)</f>
        <v>665.87653809523806</v>
      </c>
      <c r="D78">
        <f t="shared" ref="D78" si="16">AVERAGE(D56:D76)</f>
        <v>26071.714285714286</v>
      </c>
      <c r="J78">
        <f>AVERAGE(J56:J76)</f>
        <v>22141165.421823807</v>
      </c>
      <c r="K78">
        <f t="shared" ref="K78" si="17">AVERAGE(K56:K76)</f>
        <v>26071.714285714286</v>
      </c>
    </row>
    <row r="79" spans="3:13">
      <c r="C79">
        <f>STDEV(C56:C76)</f>
        <v>41.186546247501987</v>
      </c>
      <c r="D79">
        <f t="shared" ref="D79" si="18">STDEV(D56:D76)</f>
        <v>8379.3254510303959</v>
      </c>
      <c r="J79">
        <f>STDEV(J56:J76)</f>
        <v>3049121.1087209377</v>
      </c>
      <c r="K79">
        <f t="shared" ref="K79" si="19">STDEV(K56:K76)</f>
        <v>8379.3254510303959</v>
      </c>
    </row>
    <row r="82" spans="3:6">
      <c r="C82" t="s">
        <v>15</v>
      </c>
      <c r="D82" t="s">
        <v>3</v>
      </c>
      <c r="E82" t="s">
        <v>15</v>
      </c>
      <c r="F82" t="s">
        <v>12</v>
      </c>
    </row>
    <row r="83" spans="3:6">
      <c r="C83">
        <v>272959</v>
      </c>
      <c r="D83">
        <v>37568</v>
      </c>
      <c r="E83">
        <v>178557</v>
      </c>
      <c r="F83">
        <v>4688</v>
      </c>
    </row>
    <row r="84" spans="3:6">
      <c r="C84">
        <v>342611</v>
      </c>
      <c r="D84">
        <v>22823</v>
      </c>
      <c r="E84">
        <v>209642</v>
      </c>
      <c r="F84">
        <v>9815</v>
      </c>
    </row>
    <row r="85" spans="3:6">
      <c r="C85">
        <v>269658</v>
      </c>
      <c r="D85">
        <v>16780</v>
      </c>
      <c r="E85">
        <v>176094</v>
      </c>
      <c r="F85">
        <v>6672</v>
      </c>
    </row>
    <row r="86" spans="3:6">
      <c r="C86">
        <v>325476</v>
      </c>
      <c r="D86">
        <v>24572</v>
      </c>
      <c r="E86">
        <v>177325</v>
      </c>
      <c r="F86">
        <v>5403</v>
      </c>
    </row>
    <row r="87" spans="3:6">
      <c r="C87">
        <v>276045</v>
      </c>
      <c r="D87">
        <v>20969</v>
      </c>
      <c r="E87">
        <v>176993</v>
      </c>
      <c r="F87">
        <v>7354</v>
      </c>
    </row>
    <row r="88" spans="3:6">
      <c r="C88">
        <v>351628</v>
      </c>
      <c r="D88">
        <v>31945</v>
      </c>
      <c r="E88">
        <v>164719</v>
      </c>
      <c r="F88">
        <v>6626</v>
      </c>
    </row>
    <row r="89" spans="3:6">
      <c r="C89">
        <v>363026</v>
      </c>
      <c r="D89">
        <v>46920</v>
      </c>
      <c r="E89">
        <v>173823</v>
      </c>
      <c r="F89">
        <v>7073</v>
      </c>
    </row>
    <row r="90" spans="3:6">
      <c r="C90">
        <v>313642</v>
      </c>
      <c r="D90">
        <v>17832</v>
      </c>
      <c r="E90">
        <v>221534</v>
      </c>
      <c r="F90">
        <v>26177</v>
      </c>
    </row>
    <row r="91" spans="3:6">
      <c r="C91">
        <v>362503</v>
      </c>
      <c r="D91">
        <v>25534</v>
      </c>
      <c r="E91">
        <v>198866</v>
      </c>
      <c r="F91">
        <v>5194</v>
      </c>
    </row>
    <row r="92" spans="3:6">
      <c r="C92">
        <v>280723</v>
      </c>
      <c r="D92">
        <v>25532</v>
      </c>
      <c r="E92">
        <v>196112</v>
      </c>
      <c r="F92">
        <v>7282</v>
      </c>
    </row>
    <row r="93" spans="3:6">
      <c r="C93">
        <v>355910</v>
      </c>
      <c r="D93">
        <v>34069</v>
      </c>
      <c r="E93">
        <v>196095</v>
      </c>
      <c r="F93">
        <v>10046</v>
      </c>
    </row>
    <row r="94" spans="3:6">
      <c r="C94">
        <v>318108</v>
      </c>
      <c r="D94">
        <v>19685</v>
      </c>
      <c r="E94">
        <v>197575</v>
      </c>
      <c r="F94">
        <v>6115</v>
      </c>
    </row>
    <row r="95" spans="3:6">
      <c r="C95">
        <v>299456</v>
      </c>
      <c r="D95">
        <v>19848</v>
      </c>
    </row>
    <row r="96" spans="3:6">
      <c r="C96">
        <v>299891</v>
      </c>
      <c r="D96">
        <v>23337</v>
      </c>
      <c r="E96">
        <f>AVERAGE(E83:E94)</f>
        <v>188944.58333333334</v>
      </c>
      <c r="F96">
        <f t="shared" ref="F96" si="20">AVERAGE(F83:F94)</f>
        <v>8537.0833333333339</v>
      </c>
    </row>
    <row r="97" spans="3:6">
      <c r="C97">
        <v>279380</v>
      </c>
      <c r="D97">
        <v>21355</v>
      </c>
      <c r="E97">
        <f>STDEV(E83:E94)</f>
        <v>16874.692365995048</v>
      </c>
      <c r="F97">
        <f t="shared" ref="F97" si="21">STDEV(F83:F94)</f>
        <v>5791.8941078079633</v>
      </c>
    </row>
    <row r="98" spans="3:6">
      <c r="C98">
        <v>301779</v>
      </c>
      <c r="D98">
        <v>22026</v>
      </c>
    </row>
    <row r="99" spans="3:6">
      <c r="C99">
        <v>299054</v>
      </c>
      <c r="D99">
        <v>22460</v>
      </c>
    </row>
    <row r="100" spans="3:6">
      <c r="C100">
        <v>332313</v>
      </c>
      <c r="D100">
        <v>24147</v>
      </c>
    </row>
    <row r="101" spans="3:6">
      <c r="C101">
        <v>314227</v>
      </c>
      <c r="D101">
        <v>44821</v>
      </c>
    </row>
    <row r="102" spans="3:6">
      <c r="C102">
        <v>319940</v>
      </c>
      <c r="D102">
        <v>26377</v>
      </c>
    </row>
    <row r="103" spans="3:6">
      <c r="C103">
        <v>340853</v>
      </c>
      <c r="D103">
        <v>18906</v>
      </c>
    </row>
    <row r="105" spans="3:6">
      <c r="C105">
        <f>AVERAGE(C83:C103)</f>
        <v>315199.14285714284</v>
      </c>
      <c r="D105">
        <f t="shared" ref="D105" si="22">AVERAGE(D83:D103)</f>
        <v>26071.714285714286</v>
      </c>
    </row>
    <row r="106" spans="3:6">
      <c r="C106">
        <f>STDEV(C83:C103)</f>
        <v>30114.509093268924</v>
      </c>
      <c r="D106">
        <f t="shared" ref="D106" si="23">STDEV(D83:D103)</f>
        <v>8379.3254510303959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C6:I10"/>
  <sheetViews>
    <sheetView workbookViewId="0">
      <selection activeCell="C7" sqref="C7:I10"/>
    </sheetView>
  </sheetViews>
  <sheetFormatPr defaultRowHeight="15"/>
  <cols>
    <col min="3" max="3" width="19" bestFit="1" customWidth="1"/>
    <col min="4" max="4" width="27.5703125" bestFit="1" customWidth="1"/>
    <col min="5" max="5" width="29.7109375" bestFit="1" customWidth="1"/>
    <col min="6" max="6" width="29.140625" bestFit="1" customWidth="1"/>
    <col min="7" max="7" width="36" bestFit="1" customWidth="1"/>
    <col min="8" max="8" width="33" bestFit="1" customWidth="1"/>
    <col min="9" max="9" width="5.5703125" bestFit="1" customWidth="1"/>
  </cols>
  <sheetData>
    <row r="6" spans="3:9" ht="15.75" thickBot="1"/>
    <row r="7" spans="3:9" ht="30" thickBot="1">
      <c r="C7" s="3"/>
      <c r="D7" s="6" t="s">
        <v>34</v>
      </c>
      <c r="E7" s="6" t="s">
        <v>0</v>
      </c>
      <c r="F7" s="6" t="s">
        <v>35</v>
      </c>
      <c r="G7" s="6" t="s">
        <v>36</v>
      </c>
      <c r="H7" s="6" t="s">
        <v>37</v>
      </c>
      <c r="I7" s="7" t="s">
        <v>33</v>
      </c>
    </row>
    <row r="8" spans="3:9" ht="26.25">
      <c r="C8" s="4" t="s">
        <v>16</v>
      </c>
      <c r="D8" s="8" t="s">
        <v>38</v>
      </c>
      <c r="E8" s="9" t="s">
        <v>22</v>
      </c>
      <c r="F8" s="9" t="s">
        <v>24</v>
      </c>
      <c r="G8" s="9" t="s">
        <v>25</v>
      </c>
      <c r="H8" s="9" t="s">
        <v>31</v>
      </c>
      <c r="I8" s="10">
        <v>21</v>
      </c>
    </row>
    <row r="9" spans="3:9" ht="26.25">
      <c r="C9" s="4" t="s">
        <v>17</v>
      </c>
      <c r="D9" s="11" t="s">
        <v>20</v>
      </c>
      <c r="E9" s="12" t="s">
        <v>21</v>
      </c>
      <c r="F9" s="12" t="s">
        <v>23</v>
      </c>
      <c r="G9" s="12" t="s">
        <v>26</v>
      </c>
      <c r="H9" s="12" t="s">
        <v>32</v>
      </c>
      <c r="I9" s="13">
        <v>12</v>
      </c>
    </row>
    <row r="10" spans="3:9" ht="27" thickBot="1">
      <c r="C10" s="5" t="s">
        <v>18</v>
      </c>
      <c r="D10" s="14">
        <v>1.5105999999999999E-13</v>
      </c>
      <c r="E10" s="15">
        <v>1.1165E-10</v>
      </c>
      <c r="F10" s="15">
        <v>3.8784000000000001E-7</v>
      </c>
      <c r="G10" s="15">
        <v>1.2518E-13</v>
      </c>
      <c r="H10" s="15">
        <v>2.2822E-14</v>
      </c>
      <c r="I10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X64"/>
  <sheetViews>
    <sheetView tabSelected="1" zoomScale="70" zoomScaleNormal="70" workbookViewId="0">
      <selection activeCell="W6" sqref="W6:X8"/>
    </sheetView>
  </sheetViews>
  <sheetFormatPr defaultRowHeight="15"/>
  <cols>
    <col min="23" max="23" width="14.5703125" bestFit="1" customWidth="1"/>
    <col min="24" max="24" width="11.140625" bestFit="1" customWidth="1"/>
  </cols>
  <sheetData>
    <row r="3" spans="2:24">
      <c r="C3">
        <v>6.2766999999999999</v>
      </c>
      <c r="E3">
        <v>5.9465000000000003</v>
      </c>
    </row>
    <row r="4" spans="2:24">
      <c r="C4" t="s">
        <v>39</v>
      </c>
      <c r="E4" t="s">
        <v>41</v>
      </c>
    </row>
    <row r="5" spans="2:24" ht="15.75" thickBot="1">
      <c r="B5" t="s">
        <v>40</v>
      </c>
      <c r="D5" t="s">
        <v>40</v>
      </c>
    </row>
    <row r="6" spans="2:24">
      <c r="B6">
        <v>5.7878999999999996</v>
      </c>
      <c r="C6">
        <v>22.1797</v>
      </c>
      <c r="D6">
        <v>5.7878999999999996</v>
      </c>
      <c r="E6">
        <v>38.584099999999999</v>
      </c>
      <c r="W6" s="17"/>
      <c r="X6" s="18" t="s">
        <v>43</v>
      </c>
    </row>
    <row r="7" spans="2:24">
      <c r="B7">
        <v>17.363700000000001</v>
      </c>
      <c r="C7">
        <v>24.127300000000002</v>
      </c>
      <c r="D7">
        <v>17.363700000000001</v>
      </c>
      <c r="E7">
        <v>39.6526</v>
      </c>
      <c r="W7" s="19" t="s">
        <v>16</v>
      </c>
      <c r="X7" s="20">
        <v>513.16850000000011</v>
      </c>
    </row>
    <row r="8" spans="2:24" ht="15.75" thickBot="1">
      <c r="B8">
        <v>28.939499999999999</v>
      </c>
      <c r="C8">
        <v>25.709199999999999</v>
      </c>
      <c r="D8">
        <v>28.939499999999999</v>
      </c>
      <c r="E8">
        <v>40.7361</v>
      </c>
      <c r="W8" s="21" t="s">
        <v>17</v>
      </c>
      <c r="X8" s="22">
        <v>499.46350000000007</v>
      </c>
    </row>
    <row r="9" spans="2:24">
      <c r="B9">
        <v>40.515300000000003</v>
      </c>
      <c r="C9">
        <v>25.973199999999999</v>
      </c>
      <c r="D9">
        <v>40.515300000000003</v>
      </c>
      <c r="E9">
        <v>38.429099999999998</v>
      </c>
    </row>
    <row r="10" spans="2:24">
      <c r="B10">
        <v>52.091099999999997</v>
      </c>
      <c r="C10">
        <v>26.499400000000001</v>
      </c>
      <c r="D10">
        <v>52.091099999999997</v>
      </c>
      <c r="E10">
        <v>34.497599999999998</v>
      </c>
    </row>
    <row r="11" spans="2:24">
      <c r="B11">
        <v>63.666899999999998</v>
      </c>
      <c r="C11">
        <v>25.0519</v>
      </c>
      <c r="D11">
        <v>63.666899999999998</v>
      </c>
      <c r="E11">
        <v>32.2577</v>
      </c>
    </row>
    <row r="12" spans="2:24">
      <c r="B12">
        <v>75.242699999999999</v>
      </c>
      <c r="C12">
        <v>24.651900000000001</v>
      </c>
      <c r="D12">
        <v>75.242699999999999</v>
      </c>
      <c r="E12">
        <v>28.749500000000001</v>
      </c>
    </row>
    <row r="13" spans="2:24">
      <c r="B13">
        <v>86.8185</v>
      </c>
      <c r="C13">
        <v>24.483000000000001</v>
      </c>
      <c r="D13">
        <v>86.8185</v>
      </c>
      <c r="E13">
        <v>24.9328</v>
      </c>
    </row>
    <row r="14" spans="2:24">
      <c r="B14">
        <v>98.394300000000001</v>
      </c>
      <c r="C14">
        <v>22.7469</v>
      </c>
      <c r="D14">
        <v>98.394300000000001</v>
      </c>
      <c r="E14">
        <v>22.616800000000001</v>
      </c>
    </row>
    <row r="15" spans="2:24">
      <c r="B15">
        <v>109.9701</v>
      </c>
      <c r="C15">
        <v>22.2879</v>
      </c>
      <c r="D15">
        <v>109.9701</v>
      </c>
      <c r="E15">
        <v>20.809100000000001</v>
      </c>
    </row>
    <row r="16" spans="2:24">
      <c r="B16">
        <v>121.5459</v>
      </c>
      <c r="C16">
        <v>21.387899999999998</v>
      </c>
      <c r="D16">
        <v>121.5459</v>
      </c>
      <c r="E16">
        <v>18.840399999999999</v>
      </c>
    </row>
    <row r="17" spans="2:5">
      <c r="B17">
        <v>133.1217</v>
      </c>
      <c r="C17">
        <v>19.7666</v>
      </c>
      <c r="D17">
        <v>133.1217</v>
      </c>
      <c r="E17">
        <v>16.950700000000001</v>
      </c>
    </row>
    <row r="18" spans="2:5">
      <c r="B18">
        <v>144.69749999999999</v>
      </c>
      <c r="C18">
        <v>18.889600000000002</v>
      </c>
      <c r="D18">
        <v>144.69749999999999</v>
      </c>
      <c r="E18">
        <v>14.604900000000001</v>
      </c>
    </row>
    <row r="19" spans="2:5">
      <c r="B19">
        <v>156.27330000000001</v>
      </c>
      <c r="C19">
        <v>17.465</v>
      </c>
      <c r="D19">
        <v>156.27330000000001</v>
      </c>
      <c r="E19">
        <v>13.7599</v>
      </c>
    </row>
    <row r="20" spans="2:5">
      <c r="B20">
        <v>167.84909999999999</v>
      </c>
      <c r="C20">
        <v>16.779699999999998</v>
      </c>
      <c r="D20">
        <v>167.84909999999999</v>
      </c>
      <c r="E20">
        <v>12.281499999999999</v>
      </c>
    </row>
    <row r="21" spans="2:5">
      <c r="B21">
        <v>179.42490000000001</v>
      </c>
      <c r="C21">
        <v>15.437099999999999</v>
      </c>
      <c r="D21">
        <v>179.42490000000001</v>
      </c>
      <c r="E21">
        <v>10.9581</v>
      </c>
    </row>
    <row r="22" spans="2:5">
      <c r="B22">
        <v>191.00069999999999</v>
      </c>
      <c r="C22">
        <v>13.8535</v>
      </c>
      <c r="D22">
        <v>191.00069999999999</v>
      </c>
      <c r="E22">
        <v>9.5975000000000001</v>
      </c>
    </row>
    <row r="23" spans="2:5">
      <c r="B23">
        <v>202.57650000000001</v>
      </c>
      <c r="C23">
        <v>12.565</v>
      </c>
      <c r="D23">
        <v>202.57650000000001</v>
      </c>
      <c r="E23">
        <v>8.6838999999999995</v>
      </c>
    </row>
    <row r="24" spans="2:5">
      <c r="B24">
        <v>214.1523</v>
      </c>
      <c r="C24">
        <v>11.4519</v>
      </c>
      <c r="D24">
        <v>214.1523</v>
      </c>
      <c r="E24">
        <v>7.9119000000000002</v>
      </c>
    </row>
    <row r="25" spans="2:5">
      <c r="B25">
        <v>225.72810000000001</v>
      </c>
      <c r="C25">
        <v>10.817399999999999</v>
      </c>
      <c r="D25">
        <v>225.72810000000001</v>
      </c>
      <c r="E25">
        <v>7.1071999999999997</v>
      </c>
    </row>
    <row r="26" spans="2:5">
      <c r="B26">
        <v>237.3039</v>
      </c>
      <c r="C26">
        <v>8.4895999999999994</v>
      </c>
      <c r="D26">
        <v>237.3039</v>
      </c>
      <c r="E26">
        <v>6.3993000000000002</v>
      </c>
    </row>
    <row r="27" spans="2:5">
      <c r="B27">
        <v>248.87970000000001</v>
      </c>
      <c r="C27">
        <v>8.4699000000000009</v>
      </c>
      <c r="D27">
        <v>248.87970000000001</v>
      </c>
      <c r="E27">
        <v>5.6212999999999997</v>
      </c>
    </row>
    <row r="28" spans="2:5">
      <c r="B28">
        <v>260.45549999999997</v>
      </c>
      <c r="C28">
        <v>7.6845999999999997</v>
      </c>
      <c r="D28">
        <v>260.45549999999997</v>
      </c>
      <c r="E28">
        <v>4.9923999999999999</v>
      </c>
    </row>
    <row r="29" spans="2:5">
      <c r="B29">
        <v>272.03129999999999</v>
      </c>
      <c r="C29">
        <v>6.9142000000000001</v>
      </c>
      <c r="D29">
        <v>272.03129999999999</v>
      </c>
      <c r="E29">
        <v>4.6734999999999998</v>
      </c>
    </row>
    <row r="30" spans="2:5">
      <c r="B30">
        <v>283.6071</v>
      </c>
      <c r="C30">
        <v>6.0895999999999999</v>
      </c>
      <c r="D30">
        <v>283.6071</v>
      </c>
      <c r="E30">
        <v>3.8344</v>
      </c>
    </row>
    <row r="31" spans="2:5">
      <c r="B31">
        <v>295.18290000000002</v>
      </c>
      <c r="C31">
        <v>5.8863000000000003</v>
      </c>
      <c r="D31">
        <v>295.18290000000002</v>
      </c>
      <c r="E31">
        <v>3.5676999999999999</v>
      </c>
    </row>
    <row r="32" spans="2:5">
      <c r="B32">
        <v>306.75869999999998</v>
      </c>
      <c r="C32">
        <v>5.0765000000000002</v>
      </c>
      <c r="D32">
        <v>306.75869999999998</v>
      </c>
      <c r="E32">
        <v>3.4245999999999999</v>
      </c>
    </row>
    <row r="33" spans="2:5">
      <c r="B33">
        <v>318.33449999999999</v>
      </c>
      <c r="C33">
        <v>4.8239999999999998</v>
      </c>
      <c r="D33">
        <v>318.33449999999999</v>
      </c>
      <c r="E33">
        <v>2.6854</v>
      </c>
    </row>
    <row r="34" spans="2:5">
      <c r="B34">
        <v>329.91030000000001</v>
      </c>
      <c r="C34">
        <v>4.0632999999999999</v>
      </c>
      <c r="D34">
        <v>329.91030000000001</v>
      </c>
      <c r="E34">
        <v>2.7241</v>
      </c>
    </row>
    <row r="35" spans="2:5">
      <c r="B35">
        <v>341.48610000000002</v>
      </c>
      <c r="C35">
        <v>4.0486000000000004</v>
      </c>
      <c r="D35">
        <v>341.48610000000002</v>
      </c>
      <c r="E35">
        <v>2.6332</v>
      </c>
    </row>
    <row r="36" spans="2:5">
      <c r="B36">
        <v>353.06189999999998</v>
      </c>
      <c r="C36">
        <v>3.6436999999999999</v>
      </c>
      <c r="D36">
        <v>353.06189999999998</v>
      </c>
      <c r="E36">
        <v>2.3008999999999999</v>
      </c>
    </row>
    <row r="37" spans="2:5">
      <c r="B37">
        <v>364.6377</v>
      </c>
      <c r="C37">
        <v>3.3715000000000002</v>
      </c>
      <c r="D37">
        <v>364.6377</v>
      </c>
      <c r="E37">
        <v>2.1577999999999999</v>
      </c>
    </row>
    <row r="38" spans="2:5">
      <c r="B38">
        <v>376.21350000000001</v>
      </c>
      <c r="C38">
        <v>3.0026999999999999</v>
      </c>
      <c r="D38">
        <v>376.21350000000001</v>
      </c>
      <c r="E38">
        <v>1.976</v>
      </c>
    </row>
    <row r="39" spans="2:5">
      <c r="B39">
        <v>387.78930000000003</v>
      </c>
      <c r="C39">
        <v>3.0550999999999999</v>
      </c>
      <c r="D39">
        <v>387.78930000000003</v>
      </c>
      <c r="E39">
        <v>1.9194</v>
      </c>
    </row>
    <row r="40" spans="2:5">
      <c r="B40">
        <v>399.36509999999998</v>
      </c>
      <c r="C40">
        <v>2.8698999999999999</v>
      </c>
      <c r="D40">
        <v>399.36509999999998</v>
      </c>
      <c r="E40">
        <v>1.6316999999999999</v>
      </c>
    </row>
    <row r="41" spans="2:5">
      <c r="B41">
        <v>410.9409</v>
      </c>
      <c r="C41">
        <v>2.7042999999999999</v>
      </c>
      <c r="D41">
        <v>410.9409</v>
      </c>
      <c r="E41">
        <v>1.4842</v>
      </c>
    </row>
    <row r="42" spans="2:5">
      <c r="B42">
        <v>422.51670000000001</v>
      </c>
      <c r="C42">
        <v>2.4289000000000001</v>
      </c>
      <c r="D42">
        <v>422.51670000000001</v>
      </c>
      <c r="E42">
        <v>1.1548</v>
      </c>
    </row>
    <row r="43" spans="2:5">
      <c r="B43">
        <v>434.09249999999997</v>
      </c>
      <c r="C43">
        <v>2.3338000000000001</v>
      </c>
      <c r="D43">
        <v>434.09249999999997</v>
      </c>
      <c r="E43">
        <v>1.1577999999999999</v>
      </c>
    </row>
    <row r="44" spans="2:5">
      <c r="B44">
        <v>445.66829999999999</v>
      </c>
      <c r="C44">
        <v>2.3780999999999999</v>
      </c>
      <c r="D44">
        <v>445.66829999999999</v>
      </c>
      <c r="E44">
        <v>1.0475000000000001</v>
      </c>
    </row>
    <row r="45" spans="2:5">
      <c r="B45">
        <v>457.2441</v>
      </c>
      <c r="C45">
        <v>2.4502000000000002</v>
      </c>
      <c r="D45">
        <v>457.2441</v>
      </c>
      <c r="E45">
        <v>0.80610000000000004</v>
      </c>
    </row>
    <row r="46" spans="2:5">
      <c r="B46">
        <v>468.81990000000002</v>
      </c>
      <c r="C46">
        <v>1.8387</v>
      </c>
      <c r="D46">
        <v>468.81990000000002</v>
      </c>
      <c r="E46">
        <v>0.92730000000000001</v>
      </c>
    </row>
    <row r="47" spans="2:5">
      <c r="B47">
        <v>480.39569999999998</v>
      </c>
      <c r="C47">
        <v>1.9927999999999999</v>
      </c>
      <c r="D47">
        <v>480.39569999999998</v>
      </c>
      <c r="E47">
        <v>0.45839999999999997</v>
      </c>
    </row>
    <row r="48" spans="2:5">
      <c r="B48">
        <v>491.97149999999999</v>
      </c>
      <c r="C48">
        <v>1.8502000000000001</v>
      </c>
      <c r="D48">
        <v>491.97149999999999</v>
      </c>
      <c r="E48">
        <v>0.46329999999999999</v>
      </c>
    </row>
    <row r="49" spans="1:9">
      <c r="B49">
        <v>503.54730000000001</v>
      </c>
      <c r="C49">
        <v>1.8436999999999999</v>
      </c>
      <c r="D49">
        <v>503.54730000000001</v>
      </c>
      <c r="E49">
        <v>1.0535000000000001</v>
      </c>
    </row>
    <row r="50" spans="1:9">
      <c r="B50">
        <v>515.12310000000002</v>
      </c>
      <c r="C50">
        <v>1.6568000000000001</v>
      </c>
      <c r="D50">
        <v>515.12310000000002</v>
      </c>
      <c r="E50">
        <v>0.19009999999999999</v>
      </c>
    </row>
    <row r="51" spans="1:9">
      <c r="B51">
        <v>526.69889999999998</v>
      </c>
      <c r="C51">
        <v>1.4501999999999999</v>
      </c>
      <c r="D51">
        <v>526.69889999999998</v>
      </c>
      <c r="E51">
        <v>-1.7826</v>
      </c>
    </row>
    <row r="52" spans="1:9">
      <c r="B52">
        <v>538.27470000000005</v>
      </c>
      <c r="C52">
        <v>1.7322</v>
      </c>
    </row>
    <row r="53" spans="1:9">
      <c r="B53">
        <v>549.85050000000001</v>
      </c>
      <c r="C53">
        <v>1.7485999999999999</v>
      </c>
    </row>
    <row r="54" spans="1:9">
      <c r="B54">
        <v>561.42629999999997</v>
      </c>
      <c r="C54">
        <v>1.1862999999999999</v>
      </c>
    </row>
    <row r="55" spans="1:9">
      <c r="B55">
        <v>573.00210000000004</v>
      </c>
      <c r="C55">
        <v>0.98629999999999995</v>
      </c>
    </row>
    <row r="56" spans="1:9">
      <c r="B56">
        <v>584.5779</v>
      </c>
      <c r="C56">
        <v>0.89690000000000003</v>
      </c>
    </row>
    <row r="57" spans="1:9">
      <c r="B57">
        <v>596.15369999999996</v>
      </c>
      <c r="C57">
        <v>0.36680000000000001</v>
      </c>
    </row>
    <row r="58" spans="1:9">
      <c r="B58">
        <v>607.72950000000003</v>
      </c>
      <c r="C58">
        <v>0.62729999999999997</v>
      </c>
    </row>
    <row r="59" spans="1:9">
      <c r="B59">
        <v>619.30529999999999</v>
      </c>
      <c r="C59">
        <v>-4.4900000000000002E-2</v>
      </c>
    </row>
    <row r="60" spans="1:9">
      <c r="B60">
        <v>630.88109999999995</v>
      </c>
      <c r="C60">
        <v>0.87319999999999998</v>
      </c>
    </row>
    <row r="61" spans="1:9">
      <c r="B61">
        <v>642.45690000000002</v>
      </c>
      <c r="C61">
        <v>1.7338</v>
      </c>
      <c r="I61" t="s">
        <v>43</v>
      </c>
    </row>
    <row r="62" spans="1:9">
      <c r="B62">
        <v>654.03269999999998</v>
      </c>
      <c r="C62">
        <v>0.52070000000000005</v>
      </c>
      <c r="H62" t="s">
        <v>16</v>
      </c>
      <c r="I62">
        <v>513.16850000000011</v>
      </c>
    </row>
    <row r="63" spans="1:9">
      <c r="H63" t="s">
        <v>17</v>
      </c>
      <c r="I63">
        <v>499.46350000000007</v>
      </c>
    </row>
    <row r="64" spans="1:9">
      <c r="A64" t="s">
        <v>42</v>
      </c>
      <c r="C64">
        <f>SUM(C6:C62)</f>
        <v>513.16850000000011</v>
      </c>
      <c r="E64">
        <f>SUM(E6:E51)</f>
        <v>499.46350000000007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Cheung</dc:creator>
  <cp:lastModifiedBy>David Cheung</cp:lastModifiedBy>
  <dcterms:created xsi:type="dcterms:W3CDTF">2013-03-06T15:19:24Z</dcterms:created>
  <dcterms:modified xsi:type="dcterms:W3CDTF">2013-03-07T00:39:20Z</dcterms:modified>
</cp:coreProperties>
</file>