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kstrakulikuler Robotika SDN Serayu\2024 2025\RAB\"/>
    </mc:Choice>
  </mc:AlternateContent>
  <xr:revisionPtr revIDLastSave="0" documentId="13_ncr:1_{CE73EA6A-94F9-470C-9C5B-5D7C1E67958D}" xr6:coauthVersionLast="47" xr6:coauthVersionMax="47" xr10:uidLastSave="{00000000-0000-0000-0000-000000000000}"/>
  <bookViews>
    <workbookView xWindow="-120" yWindow="-120" windowWidth="29040" windowHeight="15720" xr2:uid="{ABC7645C-C079-451F-8B23-5062D466DCC8}"/>
  </bookViews>
  <sheets>
    <sheet name="Tempat Pembelian" sheetId="1" r:id="rId1"/>
    <sheet name="Keterangan Pembelia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6" i="1"/>
  <c r="U5" i="1"/>
  <c r="U6" i="1"/>
  <c r="F5" i="1"/>
  <c r="G2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F6" i="1"/>
  <c r="F1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5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5" i="1"/>
  <c r="N31" i="1" l="1"/>
  <c r="G31" i="1"/>
</calcChain>
</file>

<file path=xl/sharedStrings.xml><?xml version="1.0" encoding="utf-8"?>
<sst xmlns="http://schemas.openxmlformats.org/spreadsheetml/2006/main" count="82" uniqueCount="65">
  <si>
    <t>Jogja Robotika</t>
  </si>
  <si>
    <t>Fortuna Jogja</t>
  </si>
  <si>
    <t>No</t>
  </si>
  <si>
    <t>Nama Komponen</t>
  </si>
  <si>
    <t>Jumlah</t>
  </si>
  <si>
    <t>Harga Satuan</t>
  </si>
  <si>
    <t>Jumlah Siswa</t>
  </si>
  <si>
    <t>Harga Total</t>
  </si>
  <si>
    <t>Jumper Kabel Tunggal</t>
  </si>
  <si>
    <t>PCB 7*10cm FR4</t>
  </si>
  <si>
    <t>Push Button 12*12*7,3mm</t>
  </si>
  <si>
    <t>Knop / Cap Push Button</t>
  </si>
  <si>
    <t>Beli Satu untuk Semua</t>
  </si>
  <si>
    <t>Timah Tenol</t>
  </si>
  <si>
    <t>Pembelian Online / Toko lain</t>
  </si>
  <si>
    <t>Kardus Pembungkus 24*18*9</t>
  </si>
  <si>
    <t>Filamen Sunlu Hitam</t>
  </si>
  <si>
    <t>Jmlh</t>
  </si>
  <si>
    <t>Arduino Nano</t>
  </si>
  <si>
    <t>Gear Box Kuning + Roda</t>
  </si>
  <si>
    <t xml:space="preserve">Driver L298N </t>
  </si>
  <si>
    <t>Servo</t>
  </si>
  <si>
    <t>Joystick Hitam</t>
  </si>
  <si>
    <t>Tempat Baterai 2 Slot</t>
  </si>
  <si>
    <t>Jumlah Total Komponen</t>
  </si>
  <si>
    <t>Komponen yang kemungkinan ada di semua toko</t>
  </si>
  <si>
    <t>Timah tenol</t>
  </si>
  <si>
    <t>Baterai 18650</t>
  </si>
  <si>
    <t>Charger Baterai 18650 type C</t>
  </si>
  <si>
    <t>Tempat</t>
  </si>
  <si>
    <t xml:space="preserve">Online </t>
  </si>
  <si>
    <t>LED 5mm Biru</t>
  </si>
  <si>
    <t>Spacer 6mm*6mm M3(Putih)</t>
  </si>
  <si>
    <t xml:space="preserve">Mur M6 </t>
  </si>
  <si>
    <t>Toko Bangunan</t>
  </si>
  <si>
    <t>Resistor SMD 220ohm</t>
  </si>
  <si>
    <t>Terminal T Block 2 pin</t>
  </si>
  <si>
    <t>Konektor IDC Female</t>
  </si>
  <si>
    <t>Konektor IDC Male L</t>
  </si>
  <si>
    <t>Kabel IDC 10 Pin</t>
  </si>
  <si>
    <t>LED 3mm</t>
  </si>
  <si>
    <t>Kertas PCB BeOne</t>
  </si>
  <si>
    <t>Baut Dudukan Motor M3*30mm</t>
  </si>
  <si>
    <t>Baut Dudukan Gripper M3*15mm</t>
  </si>
  <si>
    <t>Baut Driver L298N M3*10mm</t>
  </si>
  <si>
    <t>Mur Free Wheel M6</t>
  </si>
  <si>
    <t>Mur Dudukan Motor M3</t>
  </si>
  <si>
    <t>Mur Dudukan Gripper M3</t>
  </si>
  <si>
    <t>Mur Driver L298N M3</t>
  </si>
  <si>
    <t>Mur Lengan Gripper M2</t>
  </si>
  <si>
    <t>Free Wheel Nylon Putih</t>
  </si>
  <si>
    <t xml:space="preserve">Isi Lem Tembak </t>
  </si>
  <si>
    <t>Mugiharjo</t>
  </si>
  <si>
    <t>Akrilik + Cutting (Base &amp; Gripper)</t>
  </si>
  <si>
    <t>Acrylic Factory</t>
  </si>
  <si>
    <t>Tanggal</t>
  </si>
  <si>
    <t xml:space="preserve">Tempat </t>
  </si>
  <si>
    <t>Nama Komponen / Barang</t>
  </si>
  <si>
    <t>Jumlah Per-Anak</t>
  </si>
  <si>
    <t>Keterangan</t>
  </si>
  <si>
    <t>Kekurangan Komponen yang belum terbeli</t>
  </si>
  <si>
    <t>Free Wheel</t>
  </si>
  <si>
    <t>Mur 6</t>
  </si>
  <si>
    <t>Filamen</t>
  </si>
  <si>
    <t>Larutan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</si>
</sst>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5" x14ac:knownFonts="1">
    <font>
      <sz val="11"/>
      <color theme="1"/>
      <name val="Aptos Narrow"/>
      <family val="2"/>
      <charset val="1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vertical="center"/>
    </xf>
    <xf numFmtId="42" fontId="0" fillId="0" borderId="1" xfId="0" applyNumberFormat="1" applyBorder="1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4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0" borderId="0" xfId="0" applyFont="1"/>
    <xf numFmtId="0" fontId="1" fillId="2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EB35-DE88-47CF-95E1-6F5623F4C69A}">
  <dimension ref="B2:V50"/>
  <sheetViews>
    <sheetView tabSelected="1" topLeftCell="A15" zoomScaleNormal="100" workbookViewId="0">
      <selection activeCell="C43" sqref="C43"/>
    </sheetView>
  </sheetViews>
  <sheetFormatPr defaultRowHeight="15" x14ac:dyDescent="0.25"/>
  <cols>
    <col min="1" max="1" width="3.140625" customWidth="1"/>
    <col min="2" max="2" width="7.140625" customWidth="1"/>
    <col min="3" max="3" width="30.5703125" bestFit="1" customWidth="1"/>
    <col min="4" max="4" width="7.85546875" customWidth="1"/>
    <col min="5" max="7" width="15.140625" customWidth="1"/>
    <col min="8" max="8" width="3.85546875" customWidth="1"/>
    <col min="9" max="9" width="7.140625" customWidth="1"/>
    <col min="10" max="10" width="26.85546875" customWidth="1"/>
    <col min="11" max="11" width="7.85546875" customWidth="1"/>
    <col min="12" max="14" width="15.140625" customWidth="1"/>
    <col min="15" max="15" width="3.140625" customWidth="1"/>
    <col min="16" max="16" width="7.140625" customWidth="1"/>
    <col min="17" max="17" width="30.7109375" customWidth="1"/>
    <col min="18" max="18" width="15.5703125" customWidth="1"/>
    <col min="19" max="19" width="11.28515625" bestFit="1" customWidth="1"/>
    <col min="20" max="20" width="11.28515625" customWidth="1"/>
    <col min="21" max="21" width="15.28515625" customWidth="1"/>
    <col min="22" max="22" width="14.28515625" customWidth="1"/>
  </cols>
  <sheetData>
    <row r="2" spans="2:22" x14ac:dyDescent="0.25">
      <c r="B2" s="1"/>
      <c r="C2" s="1"/>
      <c r="D2" s="1" t="s">
        <v>0</v>
      </c>
      <c r="E2" s="1"/>
      <c r="F2" s="13" t="s">
        <v>6</v>
      </c>
      <c r="G2" s="13">
        <v>7</v>
      </c>
      <c r="H2" s="1"/>
      <c r="I2" s="1"/>
      <c r="J2" s="1"/>
      <c r="K2" s="1" t="s">
        <v>1</v>
      </c>
      <c r="L2" s="1"/>
      <c r="M2" s="1"/>
      <c r="N2" s="1"/>
      <c r="Q2" t="s">
        <v>14</v>
      </c>
    </row>
    <row r="3" spans="2:22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22" ht="30" x14ac:dyDescent="0.25">
      <c r="B4" s="2" t="s">
        <v>2</v>
      </c>
      <c r="C4" s="2" t="s">
        <v>3</v>
      </c>
      <c r="D4" s="2" t="s">
        <v>4</v>
      </c>
      <c r="E4" s="2" t="s">
        <v>5</v>
      </c>
      <c r="F4" s="12" t="s">
        <v>24</v>
      </c>
      <c r="G4" s="2" t="s">
        <v>7</v>
      </c>
      <c r="H4" s="1"/>
      <c r="I4" s="2" t="s">
        <v>2</v>
      </c>
      <c r="J4" s="2" t="s">
        <v>3</v>
      </c>
      <c r="K4" s="2" t="s">
        <v>4</v>
      </c>
      <c r="L4" s="2" t="s">
        <v>5</v>
      </c>
      <c r="M4" s="12" t="s">
        <v>24</v>
      </c>
      <c r="N4" s="2" t="s">
        <v>7</v>
      </c>
      <c r="P4" s="2" t="s">
        <v>2</v>
      </c>
      <c r="Q4" s="2" t="s">
        <v>3</v>
      </c>
      <c r="R4" s="15" t="s">
        <v>29</v>
      </c>
      <c r="S4" s="15" t="s">
        <v>4</v>
      </c>
      <c r="T4" s="17" t="s">
        <v>5</v>
      </c>
      <c r="U4" s="17" t="s">
        <v>24</v>
      </c>
      <c r="V4" s="17" t="s">
        <v>7</v>
      </c>
    </row>
    <row r="5" spans="2:22" x14ac:dyDescent="0.25">
      <c r="B5" s="3">
        <v>1</v>
      </c>
      <c r="C5" s="4" t="s">
        <v>50</v>
      </c>
      <c r="D5" s="3">
        <v>1</v>
      </c>
      <c r="E5" s="7">
        <v>12000</v>
      </c>
      <c r="F5" s="3">
        <f>$G$2*D5</f>
        <v>7</v>
      </c>
      <c r="G5" s="7">
        <f t="shared" ref="G5:G29" si="0">$G$2*(E5*D5)</f>
        <v>84000</v>
      </c>
      <c r="H5" s="1"/>
      <c r="I5" s="3">
        <v>1</v>
      </c>
      <c r="J5" s="4" t="s">
        <v>18</v>
      </c>
      <c r="K5" s="3">
        <v>1</v>
      </c>
      <c r="L5" s="7">
        <v>39000</v>
      </c>
      <c r="M5" s="3">
        <f>$G$2*K5</f>
        <v>7</v>
      </c>
      <c r="N5" s="7">
        <f>$G$2*(L5*K5)</f>
        <v>273000</v>
      </c>
      <c r="P5" s="3">
        <v>1</v>
      </c>
      <c r="Q5" s="3" t="s">
        <v>15</v>
      </c>
      <c r="R5" s="3" t="s">
        <v>30</v>
      </c>
      <c r="S5" s="3">
        <v>1</v>
      </c>
      <c r="T5" s="7"/>
      <c r="U5" s="3">
        <f>$G$2*S5</f>
        <v>7</v>
      </c>
      <c r="V5" s="7">
        <f>U5*T5</f>
        <v>0</v>
      </c>
    </row>
    <row r="6" spans="2:22" x14ac:dyDescent="0.25">
      <c r="B6" s="3">
        <v>2</v>
      </c>
      <c r="C6" s="16" t="s">
        <v>8</v>
      </c>
      <c r="D6" s="3">
        <v>2</v>
      </c>
      <c r="E6" s="7">
        <v>1500</v>
      </c>
      <c r="F6" s="3">
        <f>$G$2*D6</f>
        <v>14</v>
      </c>
      <c r="G6" s="7">
        <f t="shared" si="0"/>
        <v>21000</v>
      </c>
      <c r="H6" s="1"/>
      <c r="I6" s="3">
        <v>2</v>
      </c>
      <c r="J6" s="4" t="s">
        <v>19</v>
      </c>
      <c r="K6" s="3">
        <v>2</v>
      </c>
      <c r="L6" s="7">
        <v>13000</v>
      </c>
      <c r="M6" s="3">
        <f t="shared" ref="M6:M29" si="1">$G$2*K6</f>
        <v>14</v>
      </c>
      <c r="N6" s="7">
        <f t="shared" ref="N6:N29" si="2">$G$2*(L6*K6)</f>
        <v>182000</v>
      </c>
      <c r="P6" s="3">
        <v>2</v>
      </c>
      <c r="Q6" s="3" t="s">
        <v>53</v>
      </c>
      <c r="R6" s="3" t="s">
        <v>54</v>
      </c>
      <c r="S6" s="3">
        <v>1</v>
      </c>
      <c r="T6" s="7">
        <v>33000</v>
      </c>
      <c r="U6" s="3">
        <f>$G$2*S6</f>
        <v>7</v>
      </c>
      <c r="V6" s="7">
        <f>U6*T6</f>
        <v>231000</v>
      </c>
    </row>
    <row r="7" spans="2:22" x14ac:dyDescent="0.25">
      <c r="B7" s="3">
        <v>3</v>
      </c>
      <c r="C7" s="4" t="s">
        <v>9</v>
      </c>
      <c r="D7" s="3">
        <v>2</v>
      </c>
      <c r="E7" s="7">
        <v>5000</v>
      </c>
      <c r="F7" s="3">
        <f t="shared" ref="F7:F29" si="3">$G$2*D7</f>
        <v>14</v>
      </c>
      <c r="G7" s="7">
        <f t="shared" si="0"/>
        <v>70000</v>
      </c>
      <c r="H7" s="1"/>
      <c r="I7" s="3">
        <v>3</v>
      </c>
      <c r="J7" s="4" t="s">
        <v>20</v>
      </c>
      <c r="K7" s="3">
        <v>1</v>
      </c>
      <c r="L7" s="7">
        <v>17500</v>
      </c>
      <c r="M7" s="3">
        <f t="shared" si="1"/>
        <v>7</v>
      </c>
      <c r="N7" s="7">
        <f t="shared" si="2"/>
        <v>122500</v>
      </c>
      <c r="P7" s="3">
        <v>3</v>
      </c>
      <c r="Q7" s="3"/>
      <c r="R7" s="3"/>
      <c r="S7" s="3"/>
      <c r="T7" s="7"/>
      <c r="U7" s="3"/>
      <c r="V7" s="7">
        <f t="shared" ref="V7:V29" si="4">U7*T7</f>
        <v>0</v>
      </c>
    </row>
    <row r="8" spans="2:22" x14ac:dyDescent="0.25">
      <c r="B8" s="3">
        <v>4</v>
      </c>
      <c r="C8" s="4" t="s">
        <v>10</v>
      </c>
      <c r="D8" s="3">
        <v>4</v>
      </c>
      <c r="E8" s="7">
        <v>700</v>
      </c>
      <c r="F8" s="3">
        <f t="shared" si="3"/>
        <v>28</v>
      </c>
      <c r="G8" s="7">
        <f t="shared" si="0"/>
        <v>19600</v>
      </c>
      <c r="H8" s="1"/>
      <c r="I8" s="3">
        <v>4</v>
      </c>
      <c r="J8" s="4" t="s">
        <v>21</v>
      </c>
      <c r="K8" s="3">
        <v>2</v>
      </c>
      <c r="L8" s="7">
        <v>13500</v>
      </c>
      <c r="M8" s="3">
        <f t="shared" si="1"/>
        <v>14</v>
      </c>
      <c r="N8" s="7">
        <f t="shared" si="2"/>
        <v>189000</v>
      </c>
      <c r="P8" s="3">
        <v>4</v>
      </c>
      <c r="Q8" s="3"/>
      <c r="R8" s="3"/>
      <c r="S8" s="3"/>
      <c r="T8" s="7"/>
      <c r="U8" s="3"/>
      <c r="V8" s="7">
        <f t="shared" si="4"/>
        <v>0</v>
      </c>
    </row>
    <row r="9" spans="2:22" x14ac:dyDescent="0.25">
      <c r="B9" s="3">
        <v>5</v>
      </c>
      <c r="C9" s="4" t="s">
        <v>11</v>
      </c>
      <c r="D9" s="3">
        <v>4</v>
      </c>
      <c r="E9" s="7">
        <v>300</v>
      </c>
      <c r="F9" s="3">
        <f t="shared" si="3"/>
        <v>28</v>
      </c>
      <c r="G9" s="7">
        <f t="shared" si="0"/>
        <v>8400</v>
      </c>
      <c r="H9" s="1"/>
      <c r="I9" s="3">
        <v>5</v>
      </c>
      <c r="J9" s="4" t="s">
        <v>22</v>
      </c>
      <c r="K9" s="3">
        <v>1</v>
      </c>
      <c r="L9" s="7">
        <v>6000</v>
      </c>
      <c r="M9" s="3">
        <f t="shared" si="1"/>
        <v>7</v>
      </c>
      <c r="N9" s="7">
        <f t="shared" si="2"/>
        <v>42000</v>
      </c>
      <c r="P9" s="3">
        <v>5</v>
      </c>
      <c r="Q9" s="3" t="s">
        <v>33</v>
      </c>
      <c r="R9" s="3" t="s">
        <v>34</v>
      </c>
      <c r="S9" s="3"/>
      <c r="T9" s="7"/>
      <c r="U9" s="3"/>
      <c r="V9" s="7">
        <f t="shared" si="4"/>
        <v>0</v>
      </c>
    </row>
    <row r="10" spans="2:22" x14ac:dyDescent="0.25">
      <c r="B10" s="3">
        <v>6</v>
      </c>
      <c r="C10" s="6" t="s">
        <v>32</v>
      </c>
      <c r="D10" s="3">
        <v>4</v>
      </c>
      <c r="E10" s="7">
        <v>1000</v>
      </c>
      <c r="F10" s="3">
        <f t="shared" si="3"/>
        <v>28</v>
      </c>
      <c r="G10" s="7">
        <f t="shared" si="0"/>
        <v>28000</v>
      </c>
      <c r="H10" s="1"/>
      <c r="I10" s="3">
        <v>6</v>
      </c>
      <c r="J10" s="4" t="s">
        <v>27</v>
      </c>
      <c r="K10" s="3">
        <v>2</v>
      </c>
      <c r="L10" s="7">
        <v>9000</v>
      </c>
      <c r="M10" s="3">
        <f t="shared" si="1"/>
        <v>14</v>
      </c>
      <c r="N10" s="7">
        <f t="shared" si="2"/>
        <v>126000</v>
      </c>
      <c r="P10" s="3">
        <v>6</v>
      </c>
      <c r="Q10" s="3" t="s">
        <v>41</v>
      </c>
      <c r="R10" s="18">
        <v>22</v>
      </c>
      <c r="S10" s="3"/>
      <c r="T10" s="7"/>
      <c r="U10" s="3"/>
      <c r="V10" s="7">
        <f t="shared" si="4"/>
        <v>0</v>
      </c>
    </row>
    <row r="11" spans="2:22" x14ac:dyDescent="0.25">
      <c r="B11" s="3">
        <v>7</v>
      </c>
      <c r="C11" s="4" t="s">
        <v>39</v>
      </c>
      <c r="D11" s="3">
        <v>1.5</v>
      </c>
      <c r="E11" s="7">
        <v>4000</v>
      </c>
      <c r="F11" s="3">
        <f>$G$2*D11</f>
        <v>10.5</v>
      </c>
      <c r="G11" s="7">
        <f t="shared" si="0"/>
        <v>42000</v>
      </c>
      <c r="H11" s="1"/>
      <c r="I11" s="3">
        <v>7</v>
      </c>
      <c r="J11" s="4" t="s">
        <v>23</v>
      </c>
      <c r="K11" s="3">
        <v>2</v>
      </c>
      <c r="L11" s="7">
        <v>5000</v>
      </c>
      <c r="M11" s="3">
        <f t="shared" si="1"/>
        <v>14</v>
      </c>
      <c r="N11" s="7">
        <f t="shared" si="2"/>
        <v>70000</v>
      </c>
      <c r="P11" s="3">
        <v>7</v>
      </c>
      <c r="Q11" s="3" t="s">
        <v>51</v>
      </c>
      <c r="R11" s="3" t="s">
        <v>52</v>
      </c>
      <c r="S11" s="3"/>
      <c r="T11" s="7"/>
      <c r="U11" s="3"/>
      <c r="V11" s="7">
        <f t="shared" si="4"/>
        <v>0</v>
      </c>
    </row>
    <row r="12" spans="2:22" x14ac:dyDescent="0.25">
      <c r="B12" s="3">
        <v>8</v>
      </c>
      <c r="C12" s="4" t="s">
        <v>37</v>
      </c>
      <c r="D12" s="3">
        <v>2</v>
      </c>
      <c r="E12" s="7">
        <v>2500</v>
      </c>
      <c r="F12" s="3">
        <f>$G$2*D12</f>
        <v>14</v>
      </c>
      <c r="G12" s="7">
        <f t="shared" si="0"/>
        <v>35000</v>
      </c>
      <c r="H12" s="1"/>
      <c r="I12" s="3">
        <v>8</v>
      </c>
      <c r="J12" s="10" t="s">
        <v>28</v>
      </c>
      <c r="K12" s="3">
        <v>1</v>
      </c>
      <c r="L12" s="7">
        <v>7500</v>
      </c>
      <c r="M12" s="3">
        <f t="shared" si="1"/>
        <v>7</v>
      </c>
      <c r="N12" s="7">
        <f t="shared" si="2"/>
        <v>52500</v>
      </c>
      <c r="P12" s="3">
        <v>8</v>
      </c>
      <c r="Q12" s="3"/>
      <c r="R12" s="3"/>
      <c r="S12" s="3"/>
      <c r="T12" s="7"/>
      <c r="U12" s="3"/>
      <c r="V12" s="7">
        <f t="shared" si="4"/>
        <v>0</v>
      </c>
    </row>
    <row r="13" spans="2:22" x14ac:dyDescent="0.25">
      <c r="B13" s="3">
        <v>9</v>
      </c>
      <c r="C13" s="4" t="s">
        <v>38</v>
      </c>
      <c r="D13" s="3">
        <v>2</v>
      </c>
      <c r="E13" s="7">
        <v>1100</v>
      </c>
      <c r="F13" s="3">
        <f>$G$2*D13</f>
        <v>14</v>
      </c>
      <c r="G13" s="7">
        <f t="shared" si="0"/>
        <v>15400</v>
      </c>
      <c r="H13" s="1"/>
      <c r="I13" s="3">
        <v>9</v>
      </c>
      <c r="J13" s="4" t="s">
        <v>31</v>
      </c>
      <c r="K13" s="3">
        <v>1</v>
      </c>
      <c r="L13" s="7">
        <v>500</v>
      </c>
      <c r="M13" s="3">
        <f>$G$2*K13</f>
        <v>7</v>
      </c>
      <c r="N13" s="7">
        <f>$G$2*(L13*K13)</f>
        <v>3500</v>
      </c>
      <c r="P13" s="3">
        <v>9</v>
      </c>
      <c r="Q13" s="3"/>
      <c r="R13" s="3"/>
      <c r="S13" s="3"/>
      <c r="T13" s="7"/>
      <c r="U13" s="3"/>
      <c r="V13" s="7">
        <f t="shared" si="4"/>
        <v>0</v>
      </c>
    </row>
    <row r="14" spans="2:22" x14ac:dyDescent="0.25">
      <c r="B14" s="3">
        <v>10</v>
      </c>
      <c r="C14" s="4" t="s">
        <v>35</v>
      </c>
      <c r="D14" s="3">
        <v>1</v>
      </c>
      <c r="E14" s="7">
        <v>100</v>
      </c>
      <c r="F14" s="3">
        <f>$G$2*D14</f>
        <v>7</v>
      </c>
      <c r="G14" s="7">
        <f t="shared" si="0"/>
        <v>700</v>
      </c>
      <c r="H14" s="1"/>
      <c r="I14" s="3">
        <v>10</v>
      </c>
      <c r="J14" s="4"/>
      <c r="K14" s="3"/>
      <c r="L14" s="7"/>
      <c r="M14" s="3">
        <f t="shared" si="1"/>
        <v>0</v>
      </c>
      <c r="N14" s="7">
        <f t="shared" si="2"/>
        <v>0</v>
      </c>
      <c r="P14" s="3">
        <v>10</v>
      </c>
      <c r="Q14" s="3"/>
      <c r="R14" s="3"/>
      <c r="S14" s="3"/>
      <c r="T14" s="7"/>
      <c r="U14" s="3"/>
      <c r="V14" s="7">
        <f t="shared" si="4"/>
        <v>0</v>
      </c>
    </row>
    <row r="15" spans="2:22" x14ac:dyDescent="0.25">
      <c r="B15" s="3">
        <v>11</v>
      </c>
      <c r="C15" s="4" t="s">
        <v>36</v>
      </c>
      <c r="D15" s="3">
        <v>3</v>
      </c>
      <c r="E15" s="7">
        <v>1000</v>
      </c>
      <c r="F15" s="3">
        <f t="shared" si="3"/>
        <v>21</v>
      </c>
      <c r="G15" s="7">
        <f t="shared" si="0"/>
        <v>21000</v>
      </c>
      <c r="H15" s="1"/>
      <c r="I15" s="3">
        <v>11</v>
      </c>
      <c r="J15" s="4"/>
      <c r="K15" s="3"/>
      <c r="L15" s="7"/>
      <c r="M15" s="3">
        <f t="shared" si="1"/>
        <v>0</v>
      </c>
      <c r="N15" s="7">
        <f t="shared" si="2"/>
        <v>0</v>
      </c>
      <c r="P15" s="3">
        <v>11</v>
      </c>
      <c r="Q15" s="3"/>
      <c r="R15" s="3"/>
      <c r="S15" s="3"/>
      <c r="T15" s="7"/>
      <c r="U15" s="3"/>
      <c r="V15" s="7">
        <f t="shared" si="4"/>
        <v>0</v>
      </c>
    </row>
    <row r="16" spans="2:22" x14ac:dyDescent="0.25">
      <c r="B16" s="3">
        <v>12</v>
      </c>
      <c r="C16" s="4" t="s">
        <v>42</v>
      </c>
      <c r="D16" s="3">
        <v>8</v>
      </c>
      <c r="E16" s="7">
        <v>150</v>
      </c>
      <c r="F16" s="3">
        <f t="shared" si="3"/>
        <v>56</v>
      </c>
      <c r="G16" s="7">
        <f t="shared" si="0"/>
        <v>8400</v>
      </c>
      <c r="H16" s="1"/>
      <c r="I16" s="3">
        <v>12</v>
      </c>
      <c r="J16" s="4"/>
      <c r="K16" s="3"/>
      <c r="L16" s="7"/>
      <c r="M16" s="3">
        <f t="shared" si="1"/>
        <v>0</v>
      </c>
      <c r="N16" s="7">
        <f t="shared" si="2"/>
        <v>0</v>
      </c>
      <c r="P16" s="3">
        <v>12</v>
      </c>
      <c r="Q16" s="3"/>
      <c r="R16" s="3"/>
      <c r="S16" s="3"/>
      <c r="T16" s="7"/>
      <c r="U16" s="3"/>
      <c r="V16" s="7">
        <f t="shared" si="4"/>
        <v>0</v>
      </c>
    </row>
    <row r="17" spans="2:22" x14ac:dyDescent="0.25">
      <c r="B17" s="3">
        <v>13</v>
      </c>
      <c r="C17" s="4" t="s">
        <v>43</v>
      </c>
      <c r="D17" s="3">
        <v>4</v>
      </c>
      <c r="E17" s="7">
        <v>150</v>
      </c>
      <c r="F17" s="3">
        <f t="shared" si="3"/>
        <v>28</v>
      </c>
      <c r="G17" s="7">
        <f t="shared" si="0"/>
        <v>4200</v>
      </c>
      <c r="H17" s="1"/>
      <c r="I17" s="3">
        <v>13</v>
      </c>
      <c r="J17" s="4"/>
      <c r="K17" s="3"/>
      <c r="L17" s="7"/>
      <c r="M17" s="3">
        <f t="shared" si="1"/>
        <v>0</v>
      </c>
      <c r="N17" s="7">
        <f t="shared" si="2"/>
        <v>0</v>
      </c>
      <c r="P17" s="3">
        <v>13</v>
      </c>
      <c r="Q17" s="3"/>
      <c r="R17" s="3"/>
      <c r="S17" s="3"/>
      <c r="T17" s="7"/>
      <c r="U17" s="3"/>
      <c r="V17" s="7">
        <f t="shared" si="4"/>
        <v>0</v>
      </c>
    </row>
    <row r="18" spans="2:22" x14ac:dyDescent="0.25">
      <c r="B18" s="3">
        <v>14</v>
      </c>
      <c r="C18" s="4" t="s">
        <v>44</v>
      </c>
      <c r="D18" s="3">
        <v>4</v>
      </c>
      <c r="E18" s="7">
        <v>100</v>
      </c>
      <c r="F18" s="3">
        <f t="shared" si="3"/>
        <v>28</v>
      </c>
      <c r="G18" s="7">
        <f t="shared" si="0"/>
        <v>2800</v>
      </c>
      <c r="H18" s="1"/>
      <c r="I18" s="3">
        <v>14</v>
      </c>
      <c r="J18" s="4"/>
      <c r="K18" s="3"/>
      <c r="L18" s="7"/>
      <c r="M18" s="3">
        <f t="shared" si="1"/>
        <v>0</v>
      </c>
      <c r="N18" s="7">
        <f t="shared" si="2"/>
        <v>0</v>
      </c>
      <c r="P18" s="3">
        <v>14</v>
      </c>
      <c r="Q18" s="3"/>
      <c r="R18" s="3"/>
      <c r="S18" s="3"/>
      <c r="T18" s="7"/>
      <c r="U18" s="3"/>
      <c r="V18" s="7">
        <f t="shared" si="4"/>
        <v>0</v>
      </c>
    </row>
    <row r="19" spans="2:22" x14ac:dyDescent="0.25">
      <c r="B19" s="3">
        <v>15</v>
      </c>
      <c r="C19" s="4" t="s">
        <v>45</v>
      </c>
      <c r="D19" s="3">
        <v>1</v>
      </c>
      <c r="E19" s="7">
        <v>1000</v>
      </c>
      <c r="F19" s="3">
        <f t="shared" si="3"/>
        <v>7</v>
      </c>
      <c r="G19" s="7">
        <f t="shared" si="0"/>
        <v>7000</v>
      </c>
      <c r="H19" s="1"/>
      <c r="I19" s="3">
        <v>15</v>
      </c>
      <c r="J19" s="4"/>
      <c r="K19" s="3"/>
      <c r="L19" s="7"/>
      <c r="M19" s="3">
        <f t="shared" si="1"/>
        <v>0</v>
      </c>
      <c r="N19" s="7">
        <f t="shared" si="2"/>
        <v>0</v>
      </c>
      <c r="P19" s="3">
        <v>15</v>
      </c>
      <c r="Q19" s="3"/>
      <c r="R19" s="3"/>
      <c r="S19" s="3"/>
      <c r="T19" s="7"/>
      <c r="U19" s="3"/>
      <c r="V19" s="7">
        <f t="shared" si="4"/>
        <v>0</v>
      </c>
    </row>
    <row r="20" spans="2:22" x14ac:dyDescent="0.25">
      <c r="B20" s="3">
        <v>16</v>
      </c>
      <c r="C20" s="4" t="s">
        <v>46</v>
      </c>
      <c r="D20" s="3">
        <v>8</v>
      </c>
      <c r="E20" s="7">
        <v>100</v>
      </c>
      <c r="F20" s="3">
        <f t="shared" si="3"/>
        <v>56</v>
      </c>
      <c r="G20" s="7">
        <f t="shared" si="0"/>
        <v>5600</v>
      </c>
      <c r="H20" s="1"/>
      <c r="I20" s="3">
        <v>16</v>
      </c>
      <c r="J20" s="4"/>
      <c r="K20" s="3"/>
      <c r="L20" s="7"/>
      <c r="M20" s="3">
        <f t="shared" si="1"/>
        <v>0</v>
      </c>
      <c r="N20" s="7">
        <f t="shared" si="2"/>
        <v>0</v>
      </c>
      <c r="P20" s="3">
        <v>16</v>
      </c>
      <c r="Q20" s="3"/>
      <c r="R20" s="3"/>
      <c r="S20" s="3"/>
      <c r="T20" s="7"/>
      <c r="U20" s="3"/>
      <c r="V20" s="7">
        <f t="shared" si="4"/>
        <v>0</v>
      </c>
    </row>
    <row r="21" spans="2:22" x14ac:dyDescent="0.25">
      <c r="B21" s="3">
        <v>17</v>
      </c>
      <c r="C21" s="4" t="s">
        <v>47</v>
      </c>
      <c r="D21" s="3">
        <v>4</v>
      </c>
      <c r="E21" s="7">
        <v>100</v>
      </c>
      <c r="F21" s="3">
        <f t="shared" si="3"/>
        <v>28</v>
      </c>
      <c r="G21" s="7">
        <f t="shared" si="0"/>
        <v>2800</v>
      </c>
      <c r="H21" s="1"/>
      <c r="I21" s="3">
        <v>17</v>
      </c>
      <c r="J21" s="4"/>
      <c r="K21" s="3"/>
      <c r="L21" s="7"/>
      <c r="M21" s="3">
        <f t="shared" si="1"/>
        <v>0</v>
      </c>
      <c r="N21" s="7">
        <f t="shared" si="2"/>
        <v>0</v>
      </c>
      <c r="P21" s="3">
        <v>17</v>
      </c>
      <c r="Q21" s="3"/>
      <c r="R21" s="3"/>
      <c r="S21" s="3"/>
      <c r="T21" s="7"/>
      <c r="U21" s="3"/>
      <c r="V21" s="7">
        <f t="shared" si="4"/>
        <v>0</v>
      </c>
    </row>
    <row r="22" spans="2:22" x14ac:dyDescent="0.25">
      <c r="B22" s="3">
        <v>18</v>
      </c>
      <c r="C22" s="4" t="s">
        <v>48</v>
      </c>
      <c r="D22" s="3">
        <v>4</v>
      </c>
      <c r="E22" s="7">
        <v>100</v>
      </c>
      <c r="F22" s="3">
        <f t="shared" si="3"/>
        <v>28</v>
      </c>
      <c r="G22" s="7">
        <f t="shared" si="0"/>
        <v>2800</v>
      </c>
      <c r="H22" s="1"/>
      <c r="I22" s="3">
        <v>18</v>
      </c>
      <c r="J22" s="4"/>
      <c r="K22" s="3"/>
      <c r="L22" s="7"/>
      <c r="M22" s="3">
        <f t="shared" si="1"/>
        <v>0</v>
      </c>
      <c r="N22" s="7">
        <f t="shared" si="2"/>
        <v>0</v>
      </c>
      <c r="P22" s="3">
        <v>18</v>
      </c>
      <c r="Q22" s="3"/>
      <c r="R22" s="3"/>
      <c r="S22" s="3"/>
      <c r="T22" s="7"/>
      <c r="U22" s="3"/>
      <c r="V22" s="7">
        <f t="shared" si="4"/>
        <v>0</v>
      </c>
    </row>
    <row r="23" spans="2:22" x14ac:dyDescent="0.25">
      <c r="B23" s="3">
        <v>19</v>
      </c>
      <c r="C23" s="4" t="s">
        <v>49</v>
      </c>
      <c r="D23" s="3">
        <v>2</v>
      </c>
      <c r="E23" s="7">
        <v>200</v>
      </c>
      <c r="F23" s="3">
        <f t="shared" si="3"/>
        <v>14</v>
      </c>
      <c r="G23" s="7">
        <f t="shared" si="0"/>
        <v>2800</v>
      </c>
      <c r="H23" s="1"/>
      <c r="I23" s="3">
        <v>19</v>
      </c>
      <c r="J23" s="4"/>
      <c r="K23" s="3"/>
      <c r="L23" s="7"/>
      <c r="M23" s="3">
        <f t="shared" si="1"/>
        <v>0</v>
      </c>
      <c r="N23" s="7">
        <f t="shared" si="2"/>
        <v>0</v>
      </c>
      <c r="P23" s="3">
        <v>19</v>
      </c>
      <c r="Q23" s="3"/>
      <c r="R23" s="3"/>
      <c r="S23" s="3"/>
      <c r="T23" s="7"/>
      <c r="U23" s="3"/>
      <c r="V23" s="7">
        <f t="shared" si="4"/>
        <v>0</v>
      </c>
    </row>
    <row r="24" spans="2:22" x14ac:dyDescent="0.25">
      <c r="B24" s="3">
        <v>20</v>
      </c>
      <c r="C24" s="4"/>
      <c r="D24" s="3"/>
      <c r="E24" s="7"/>
      <c r="F24" s="3">
        <f t="shared" si="3"/>
        <v>0</v>
      </c>
      <c r="G24" s="7">
        <f>$G$2*(E24*D24)</f>
        <v>0</v>
      </c>
      <c r="H24" s="1"/>
      <c r="I24" s="3">
        <v>20</v>
      </c>
      <c r="J24" s="4"/>
      <c r="K24" s="3"/>
      <c r="L24" s="7"/>
      <c r="M24" s="3">
        <f t="shared" si="1"/>
        <v>0</v>
      </c>
      <c r="N24" s="7">
        <f t="shared" si="2"/>
        <v>0</v>
      </c>
      <c r="P24" s="3">
        <v>20</v>
      </c>
      <c r="Q24" s="3"/>
      <c r="R24" s="3"/>
      <c r="S24" s="3"/>
      <c r="T24" s="7"/>
      <c r="U24" s="3"/>
      <c r="V24" s="7">
        <f t="shared" si="4"/>
        <v>0</v>
      </c>
    </row>
    <row r="25" spans="2:22" x14ac:dyDescent="0.25">
      <c r="B25" s="3">
        <v>21</v>
      </c>
      <c r="C25" s="4"/>
      <c r="D25" s="3"/>
      <c r="E25" s="7"/>
      <c r="F25" s="3">
        <f t="shared" si="3"/>
        <v>0</v>
      </c>
      <c r="G25" s="7">
        <f t="shared" si="0"/>
        <v>0</v>
      </c>
      <c r="H25" s="1"/>
      <c r="I25" s="3">
        <v>21</v>
      </c>
      <c r="J25" s="4"/>
      <c r="K25" s="3"/>
      <c r="L25" s="7"/>
      <c r="M25" s="3">
        <f t="shared" si="1"/>
        <v>0</v>
      </c>
      <c r="N25" s="7">
        <f t="shared" si="2"/>
        <v>0</v>
      </c>
      <c r="P25" s="3">
        <v>21</v>
      </c>
      <c r="Q25" s="3"/>
      <c r="R25" s="3"/>
      <c r="S25" s="3"/>
      <c r="T25" s="7"/>
      <c r="U25" s="3"/>
      <c r="V25" s="7">
        <f t="shared" si="4"/>
        <v>0</v>
      </c>
    </row>
    <row r="26" spans="2:22" x14ac:dyDescent="0.25">
      <c r="B26" s="3">
        <v>22</v>
      </c>
      <c r="C26" s="4"/>
      <c r="D26" s="3"/>
      <c r="E26" s="7"/>
      <c r="F26" s="3">
        <f t="shared" si="3"/>
        <v>0</v>
      </c>
      <c r="G26" s="7">
        <f t="shared" si="0"/>
        <v>0</v>
      </c>
      <c r="H26" s="1"/>
      <c r="I26" s="3">
        <v>22</v>
      </c>
      <c r="J26" s="4"/>
      <c r="K26" s="3"/>
      <c r="L26" s="7"/>
      <c r="M26" s="3">
        <f t="shared" si="1"/>
        <v>0</v>
      </c>
      <c r="N26" s="7">
        <f t="shared" si="2"/>
        <v>0</v>
      </c>
      <c r="P26" s="3">
        <v>22</v>
      </c>
      <c r="Q26" s="3"/>
      <c r="R26" s="3"/>
      <c r="S26" s="3"/>
      <c r="T26" s="7"/>
      <c r="U26" s="3"/>
      <c r="V26" s="7">
        <f t="shared" si="4"/>
        <v>0</v>
      </c>
    </row>
    <row r="27" spans="2:22" x14ac:dyDescent="0.25">
      <c r="B27" s="3">
        <v>23</v>
      </c>
      <c r="C27" s="4"/>
      <c r="D27" s="3"/>
      <c r="E27" s="7"/>
      <c r="F27" s="3">
        <f t="shared" si="3"/>
        <v>0</v>
      </c>
      <c r="G27" s="7">
        <f t="shared" si="0"/>
        <v>0</v>
      </c>
      <c r="H27" s="1"/>
      <c r="I27" s="3">
        <v>23</v>
      </c>
      <c r="J27" s="4"/>
      <c r="K27" s="3"/>
      <c r="L27" s="7"/>
      <c r="M27" s="3">
        <f t="shared" si="1"/>
        <v>0</v>
      </c>
      <c r="N27" s="7">
        <f t="shared" si="2"/>
        <v>0</v>
      </c>
      <c r="P27" s="3">
        <v>23</v>
      </c>
      <c r="Q27" s="3"/>
      <c r="R27" s="3"/>
      <c r="S27" s="3"/>
      <c r="T27" s="7"/>
      <c r="U27" s="3"/>
      <c r="V27" s="7">
        <f t="shared" si="4"/>
        <v>0</v>
      </c>
    </row>
    <row r="28" spans="2:22" x14ac:dyDescent="0.25">
      <c r="B28" s="3">
        <v>24</v>
      </c>
      <c r="C28" s="4"/>
      <c r="D28" s="3"/>
      <c r="E28" s="7"/>
      <c r="F28" s="3">
        <f t="shared" si="3"/>
        <v>0</v>
      </c>
      <c r="G28" s="7">
        <f t="shared" si="0"/>
        <v>0</v>
      </c>
      <c r="H28" s="1"/>
      <c r="I28" s="3">
        <v>24</v>
      </c>
      <c r="J28" s="4"/>
      <c r="K28" s="3"/>
      <c r="L28" s="7"/>
      <c r="M28" s="3">
        <f t="shared" si="1"/>
        <v>0</v>
      </c>
      <c r="N28" s="7">
        <f t="shared" si="2"/>
        <v>0</v>
      </c>
      <c r="P28" s="3">
        <v>24</v>
      </c>
      <c r="Q28" s="3"/>
      <c r="R28" s="3"/>
      <c r="S28" s="3"/>
      <c r="T28" s="7"/>
      <c r="U28" s="3"/>
      <c r="V28" s="7">
        <f t="shared" si="4"/>
        <v>0</v>
      </c>
    </row>
    <row r="29" spans="2:22" x14ac:dyDescent="0.25">
      <c r="B29" s="3">
        <v>25</v>
      </c>
      <c r="C29" s="4"/>
      <c r="D29" s="3"/>
      <c r="E29" s="7"/>
      <c r="F29" s="3">
        <f t="shared" si="3"/>
        <v>0</v>
      </c>
      <c r="G29" s="7">
        <f t="shared" si="0"/>
        <v>0</v>
      </c>
      <c r="H29" s="1"/>
      <c r="I29" s="3">
        <v>25</v>
      </c>
      <c r="J29" s="4"/>
      <c r="K29" s="3"/>
      <c r="L29" s="7"/>
      <c r="M29" s="3">
        <f t="shared" si="1"/>
        <v>0</v>
      </c>
      <c r="N29" s="7">
        <f t="shared" si="2"/>
        <v>0</v>
      </c>
      <c r="P29" s="3">
        <v>25</v>
      </c>
      <c r="Q29" s="3"/>
      <c r="R29" s="3"/>
      <c r="S29" s="3"/>
      <c r="T29" s="7"/>
      <c r="U29" s="3"/>
      <c r="V29" s="7">
        <f t="shared" si="4"/>
        <v>0</v>
      </c>
    </row>
    <row r="30" spans="2:22" x14ac:dyDescent="0.25"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</row>
    <row r="31" spans="2:22" x14ac:dyDescent="0.25">
      <c r="F31" s="1"/>
      <c r="G31" s="9">
        <f>SUM(G5:G29)</f>
        <v>381500</v>
      </c>
      <c r="H31" s="1"/>
      <c r="I31" s="1"/>
      <c r="J31" s="1"/>
      <c r="K31" s="1"/>
      <c r="L31" s="1"/>
      <c r="M31" s="1"/>
      <c r="N31" s="9">
        <f>SUM(N5:N29)</f>
        <v>1060500</v>
      </c>
      <c r="P31" s="1"/>
      <c r="Q31" s="1" t="s">
        <v>12</v>
      </c>
      <c r="R31" s="1" t="s">
        <v>17</v>
      </c>
    </row>
    <row r="32" spans="2:22" x14ac:dyDescent="0.25">
      <c r="B32" s="14" t="s">
        <v>25</v>
      </c>
      <c r="F32" s="9"/>
      <c r="G32" s="9"/>
      <c r="P32" s="1">
        <v>1</v>
      </c>
      <c r="Q32" s="5" t="s">
        <v>13</v>
      </c>
      <c r="R32" s="11">
        <v>1</v>
      </c>
      <c r="S32" s="9">
        <v>28000</v>
      </c>
      <c r="T32" s="9"/>
    </row>
    <row r="33" spans="2:20" x14ac:dyDescent="0.25">
      <c r="B33" s="1">
        <v>1</v>
      </c>
      <c r="C33" t="s">
        <v>26</v>
      </c>
      <c r="G33" s="9"/>
      <c r="P33" s="1">
        <v>2</v>
      </c>
      <c r="Q33" t="s">
        <v>16</v>
      </c>
      <c r="R33" s="11">
        <v>1</v>
      </c>
      <c r="S33" s="9">
        <v>158000</v>
      </c>
      <c r="T33" s="9"/>
    </row>
    <row r="34" spans="2:20" x14ac:dyDescent="0.25">
      <c r="B34" s="1">
        <v>2</v>
      </c>
      <c r="C34" t="s">
        <v>27</v>
      </c>
      <c r="E34" s="9"/>
      <c r="G34" s="9"/>
    </row>
    <row r="35" spans="2:20" x14ac:dyDescent="0.25">
      <c r="B35" s="1">
        <v>3</v>
      </c>
      <c r="C35" t="s">
        <v>40</v>
      </c>
      <c r="E35" s="9"/>
      <c r="G35" s="9"/>
    </row>
    <row r="36" spans="2:20" x14ac:dyDescent="0.25">
      <c r="B36" s="1"/>
      <c r="E36" s="9"/>
      <c r="G36" s="9"/>
    </row>
    <row r="37" spans="2:20" x14ac:dyDescent="0.25">
      <c r="B37" s="1"/>
    </row>
    <row r="38" spans="2:20" x14ac:dyDescent="0.25">
      <c r="B38" s="1"/>
      <c r="C38" t="s">
        <v>60</v>
      </c>
    </row>
    <row r="39" spans="2:20" x14ac:dyDescent="0.25">
      <c r="B39" s="1">
        <v>1</v>
      </c>
      <c r="C39" t="s">
        <v>61</v>
      </c>
      <c r="D39">
        <v>5</v>
      </c>
    </row>
    <row r="40" spans="2:20" x14ac:dyDescent="0.25">
      <c r="B40" s="1">
        <v>2</v>
      </c>
      <c r="C40" t="s">
        <v>62</v>
      </c>
      <c r="D40">
        <v>7</v>
      </c>
    </row>
    <row r="41" spans="2:20" x14ac:dyDescent="0.25">
      <c r="B41" s="1">
        <v>3</v>
      </c>
      <c r="C41" t="s">
        <v>63</v>
      </c>
      <c r="D41">
        <v>1</v>
      </c>
    </row>
    <row r="42" spans="2:20" x14ac:dyDescent="0.25">
      <c r="B42" s="1">
        <v>4</v>
      </c>
      <c r="C42" t="s">
        <v>64</v>
      </c>
    </row>
    <row r="43" spans="2:20" x14ac:dyDescent="0.25">
      <c r="B43" s="1">
        <v>5</v>
      </c>
    </row>
    <row r="44" spans="2:20" x14ac:dyDescent="0.25">
      <c r="B44" s="1">
        <v>6</v>
      </c>
    </row>
    <row r="45" spans="2:20" x14ac:dyDescent="0.25">
      <c r="B45" s="1">
        <v>7</v>
      </c>
    </row>
    <row r="46" spans="2:20" x14ac:dyDescent="0.25">
      <c r="B46" s="1">
        <v>8</v>
      </c>
    </row>
    <row r="47" spans="2:20" x14ac:dyDescent="0.25">
      <c r="B47" s="1">
        <v>9</v>
      </c>
    </row>
    <row r="48" spans="2:20" x14ac:dyDescent="0.25">
      <c r="B48" s="1">
        <v>10</v>
      </c>
    </row>
    <row r="49" spans="2:2" x14ac:dyDescent="0.25">
      <c r="B49" s="1">
        <v>11</v>
      </c>
    </row>
    <row r="50" spans="2:2" x14ac:dyDescent="0.25">
      <c r="B50" s="1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4BE1-8D99-48E3-88C6-21150BF1A104}">
  <dimension ref="B5:N60"/>
  <sheetViews>
    <sheetView workbookViewId="0">
      <selection activeCell="V17" sqref="V17"/>
    </sheetView>
  </sheetViews>
  <sheetFormatPr defaultRowHeight="15" x14ac:dyDescent="0.25"/>
  <cols>
    <col min="2" max="2" width="5.7109375" customWidth="1"/>
    <col min="3" max="3" width="12" customWidth="1"/>
    <col min="4" max="4" width="13.7109375" customWidth="1"/>
    <col min="5" max="5" width="25.28515625" customWidth="1"/>
    <col min="7" max="7" width="13.28515625" customWidth="1"/>
    <col min="8" max="8" width="14.42578125" customWidth="1"/>
    <col min="9" max="9" width="14.7109375" customWidth="1"/>
    <col min="10" max="10" width="39.85546875" customWidth="1"/>
  </cols>
  <sheetData>
    <row r="5" spans="2:14" s="1" customFormat="1" ht="36" customHeight="1" x14ac:dyDescent="0.25">
      <c r="B5" s="19" t="s">
        <v>2</v>
      </c>
      <c r="C5" s="19" t="s">
        <v>55</v>
      </c>
      <c r="D5" s="19" t="s">
        <v>56</v>
      </c>
      <c r="E5" s="19" t="s">
        <v>57</v>
      </c>
      <c r="F5" s="19" t="s">
        <v>58</v>
      </c>
      <c r="G5" s="19" t="s">
        <v>5</v>
      </c>
      <c r="H5" s="19" t="s">
        <v>24</v>
      </c>
      <c r="I5" s="19" t="s">
        <v>7</v>
      </c>
      <c r="J5" s="19" t="s">
        <v>59</v>
      </c>
      <c r="K5" s="19"/>
      <c r="L5" s="19"/>
      <c r="M5" s="19"/>
      <c r="N5" s="19"/>
    </row>
    <row r="6" spans="2:14" x14ac:dyDescent="0.25">
      <c r="B6" s="3">
        <v>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2:14" x14ac:dyDescent="0.25">
      <c r="B7" s="3">
        <v>2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</row>
    <row r="8" spans="2:14" x14ac:dyDescent="0.25">
      <c r="B8" s="3">
        <v>3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2:14" x14ac:dyDescent="0.25">
      <c r="B9" s="3">
        <v>4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2:14" x14ac:dyDescent="0.25">
      <c r="B10" s="3">
        <v>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2:14" x14ac:dyDescent="0.25">
      <c r="B11" s="3">
        <v>6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2:14" x14ac:dyDescent="0.25">
      <c r="B12" s="3">
        <v>7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2:14" x14ac:dyDescent="0.25">
      <c r="B13" s="3">
        <v>8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2:14" x14ac:dyDescent="0.25">
      <c r="B14" s="3">
        <v>9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2:14" x14ac:dyDescent="0.25">
      <c r="B15" s="3">
        <v>10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2:14" x14ac:dyDescent="0.25">
      <c r="B16" s="3">
        <v>11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2:14" x14ac:dyDescent="0.25">
      <c r="B17" s="3">
        <v>12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2:14" x14ac:dyDescent="0.25">
      <c r="B18" s="3">
        <v>13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2:14" x14ac:dyDescent="0.25">
      <c r="B19" s="3">
        <v>14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2:14" x14ac:dyDescent="0.25">
      <c r="B20" s="3">
        <v>15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2:14" x14ac:dyDescent="0.25">
      <c r="B21" s="3">
        <v>16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2:14" x14ac:dyDescent="0.25">
      <c r="B22" s="3">
        <v>17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2:14" x14ac:dyDescent="0.25">
      <c r="B23" s="3">
        <v>18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2:14" x14ac:dyDescent="0.25">
      <c r="B24" s="3">
        <v>19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2:14" x14ac:dyDescent="0.25">
      <c r="B25" s="3">
        <v>20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2:14" x14ac:dyDescent="0.25">
      <c r="B26" s="3">
        <v>21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2:14" x14ac:dyDescent="0.25">
      <c r="B27" s="3">
        <v>22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4" x14ac:dyDescent="0.25">
      <c r="B28" s="3">
        <v>23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4" x14ac:dyDescent="0.25">
      <c r="B29" s="3">
        <v>24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4" x14ac:dyDescent="0.25">
      <c r="B30" s="3">
        <v>25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2:14" x14ac:dyDescent="0.25">
      <c r="B31" s="3">
        <v>26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2:14" x14ac:dyDescent="0.25">
      <c r="B32" s="3">
        <v>27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2:14" x14ac:dyDescent="0.25">
      <c r="B33" s="3">
        <v>28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2:14" x14ac:dyDescent="0.25">
      <c r="B34" s="3">
        <v>29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2:14" x14ac:dyDescent="0.25">
      <c r="B35" s="3">
        <v>30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25">
      <c r="B36" s="3">
        <v>31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2:14" x14ac:dyDescent="0.25">
      <c r="B37" s="3">
        <v>32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25">
      <c r="B38" s="3">
        <v>33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2:14" x14ac:dyDescent="0.25">
      <c r="B39" s="3">
        <v>34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3">
        <v>35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3">
        <v>36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3">
        <v>37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3">
        <v>38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2:14" x14ac:dyDescent="0.25">
      <c r="B44" s="3">
        <v>39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2:14" x14ac:dyDescent="0.25">
      <c r="B45" s="3">
        <v>40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2:14" x14ac:dyDescent="0.25">
      <c r="B46" s="3">
        <v>41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2:14" x14ac:dyDescent="0.25">
      <c r="B47" s="3">
        <v>42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2:14" x14ac:dyDescent="0.25">
      <c r="B48" s="3">
        <v>43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2:14" x14ac:dyDescent="0.25">
      <c r="B49" s="3">
        <v>44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2:14" x14ac:dyDescent="0.25">
      <c r="B50" s="3">
        <v>45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2:14" x14ac:dyDescent="0.25">
      <c r="B51" s="3">
        <v>46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  <row r="52" spans="2:14" x14ac:dyDescent="0.25">
      <c r="B52" s="3">
        <v>47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</row>
    <row r="53" spans="2:14" x14ac:dyDescent="0.25">
      <c r="B53" s="3">
        <v>48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</row>
    <row r="54" spans="2:14" x14ac:dyDescent="0.25">
      <c r="B54" s="3">
        <v>49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</row>
    <row r="55" spans="2:14" x14ac:dyDescent="0.25">
      <c r="B55" s="3">
        <v>50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</row>
    <row r="56" spans="2:14" x14ac:dyDescent="0.25">
      <c r="B56" s="3">
        <v>51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</row>
    <row r="57" spans="2:14" x14ac:dyDescent="0.25">
      <c r="B57" s="3">
        <v>52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pans="2:14" x14ac:dyDescent="0.25">
      <c r="B58" s="3">
        <v>53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2:14" x14ac:dyDescent="0.25">
      <c r="B59" s="3">
        <v>54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</row>
    <row r="60" spans="2:14" x14ac:dyDescent="0.25">
      <c r="B60" s="3">
        <v>55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Tempat Pembelian</vt:lpstr>
      <vt:lpstr>Keterangan Pembelian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Raiya Yusuf Priatmojo</dc:creator>
  <cp:lastModifiedBy>Raiya Yusuf Priatmojo</cp:lastModifiedBy>
  <dcterms:created xsi:type="dcterms:W3CDTF">2024-07-08T11:14:47Z</dcterms:created>
  <dcterms:modified xsi:type="dcterms:W3CDTF">2024-08-20T07:32:36Z</dcterms:modified>
</cp:coreProperties>
</file>