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athieu"/>
  <workbookPr/>
  <bookViews>
    <workbookView activeTab="0" xWindow="240" yWindow="60" windowWidth="18495" windowHeight="11700" tabRatio="500"/>
  </bookViews>
  <sheets>
    <sheet name="Feuil1" sheetId="1" r:id="rId4"/>
    <sheet name="Feuil2" sheetId="2" r:id="rId5"/>
    <sheet name="Feuil3" sheetId="3" r:id="rId6"/>
  </sheets>
  <calcPr/>
  <extLst>
    <ext uri="smNativeData">
      <pm:revision xmlns:pm="smNativeData" day="1614121291" val="980" rev="124" rev64="64" revOS="3" revMin="124" revMax="0"/>
      <pm:docPrefs xmlns:pm="smNativeData" id="1614121291" fixedDigits="0" showNotice="1" showFrameBounds="1" autoChart="1" recalcOnPrint="1" recalcOnCopy="1" finalRounding="1" compatTextArt="1" tab="567" useDefinedPrintRange="1" printArea="currentSheet"/>
      <pm:compatibility xmlns:pm="smNativeData" id="1614121291" overlapCells="1"/>
      <pm:defCurrency xmlns:pm="smNativeData" id="1614121291"/>
    </ext>
  </extLst>
</workbook>
</file>

<file path=xl/sharedStrings.xml><?xml version="1.0" encoding="utf-8"?>
<sst xmlns="http://schemas.openxmlformats.org/spreadsheetml/2006/main" count="832" uniqueCount="403">
  <si>
    <t>ID</t>
  </si>
  <si>
    <t>Expense Euros</t>
  </si>
  <si>
    <t>Expense Dollars</t>
  </si>
  <si>
    <t>Description</t>
  </si>
  <si>
    <t>Date</t>
  </si>
  <si>
    <t>Sum Euros</t>
  </si>
  <si>
    <t>Sum Dollars</t>
  </si>
  <si>
    <t>Category</t>
  </si>
  <si>
    <t>Excess E</t>
  </si>
  <si>
    <t>Excess D</t>
  </si>
  <si>
    <t>Type</t>
  </si>
  <si>
    <t>Trip</t>
  </si>
  <si>
    <t>transport bus arrivée</t>
  </si>
  <si>
    <t>transport</t>
  </si>
  <si>
    <t>chambre mois d'août</t>
  </si>
  <si>
    <t>housing</t>
  </si>
  <si>
    <t>bonbon reese (test carte bleue)</t>
  </si>
  <si>
    <t>alimentary</t>
  </si>
  <si>
    <t>adaptateur</t>
  </si>
  <si>
    <t>equipement</t>
  </si>
  <si>
    <t>Mcdo</t>
  </si>
  <si>
    <t>Thé gingembre 1 boite</t>
  </si>
  <si>
    <t>Levis : 2 jeans, un foncé et un couleur jean</t>
  </si>
  <si>
    <t>Walmart : brosse à dents, crocks, rasoirs</t>
  </si>
  <si>
    <t>equipement:other</t>
  </si>
  <si>
    <t>shampoing Ives Rocher</t>
  </si>
  <si>
    <t>health</t>
  </si>
  <si>
    <t>Walmart : tasse, bol, bouilloire, boule à thé, manger</t>
  </si>
  <si>
    <t>jean et short sport</t>
  </si>
  <si>
    <t>carte bus 1 jour</t>
  </si>
  <si>
    <t>frappé starbuck</t>
  </si>
  <si>
    <t>PFK : mauvais</t>
  </si>
  <si>
    <t>Queue de castor : poutine</t>
  </si>
  <si>
    <t>Thinkkitchen : fouet, passoire</t>
  </si>
  <si>
    <t>Le creuset : gant et protège main cuisine</t>
  </si>
  <si>
    <t>H&amp;M : 2 t-shirt</t>
  </si>
  <si>
    <t>Bus vieux port, feu d'artifice</t>
  </si>
  <si>
    <t>Tim Horton</t>
  </si>
  <si>
    <t>Walmart : draps + oreiller</t>
  </si>
  <si>
    <t>Murphy's : bar</t>
  </si>
  <si>
    <t>retrait espèce</t>
  </si>
  <si>
    <t>other:withdrawal</t>
  </si>
  <si>
    <t>Metro : nourriture</t>
  </si>
  <si>
    <t>Transport bus</t>
  </si>
  <si>
    <t>Bar : mètre bière</t>
  </si>
  <si>
    <t>Poutineville : grosse poutine</t>
  </si>
  <si>
    <t>Poutineville : Tiphanie</t>
  </si>
  <si>
    <t>Sport Experts : chaussures et maillot de bain</t>
  </si>
  <si>
    <t>Metro : cuisine et barbecue</t>
  </si>
  <si>
    <t>Lvlop</t>
  </si>
  <si>
    <t>leasure</t>
  </si>
  <si>
    <t>Epicerie européenne</t>
  </si>
  <si>
    <t>Metro : courses cuisine et manger</t>
  </si>
  <si>
    <t>Creuset : Casserole et poele</t>
  </si>
  <si>
    <t>Walmart : équipement papier cuisson …</t>
  </si>
  <si>
    <t>Linge</t>
  </si>
  <si>
    <t>Bus</t>
  </si>
  <si>
    <t>Coop Zone : feuilles cahier</t>
  </si>
  <si>
    <t>Dollarama</t>
  </si>
  <si>
    <t>Poste canada : enveloppes blanches</t>
  </si>
  <si>
    <t>Lpu</t>
  </si>
  <si>
    <t>Amazon : balance et mixeur</t>
  </si>
  <si>
    <t>OVH : nom domaine</t>
  </si>
  <si>
    <t>Bière magasin près lvlop</t>
  </si>
  <si>
    <t>La place : thé et autre</t>
  </si>
  <si>
    <t>Pub Universitaire</t>
  </si>
  <si>
    <t>Pub Universitaire : soirée</t>
  </si>
  <si>
    <t>leasure:pub</t>
  </si>
  <si>
    <t>alimentary:food</t>
  </si>
  <si>
    <t>Iga : nourriture</t>
  </si>
  <si>
    <t>ThinkKitchen : équipement</t>
  </si>
  <si>
    <t>equipement:cooking</t>
  </si>
  <si>
    <t>Métro : alimentation</t>
  </si>
  <si>
    <t>T-shirt laval x2</t>
  </si>
  <si>
    <t>equipement:dress</t>
  </si>
  <si>
    <t>Amazon : livres cours</t>
  </si>
  <si>
    <t>Métro : Fruits légumes</t>
  </si>
  <si>
    <t>Imprimante</t>
  </si>
  <si>
    <t>other:printer</t>
  </si>
  <si>
    <t>Ciné : Ça</t>
  </si>
  <si>
    <t>leasure:movie_theater</t>
  </si>
  <si>
    <t>alimentary:restaurant</t>
  </si>
  <si>
    <t>Métro : légume</t>
  </si>
  <si>
    <t>SAQ : vodka et kraken (rhum)</t>
  </si>
  <si>
    <t>Coiffeur Cité</t>
  </si>
  <si>
    <t>Pub U</t>
  </si>
  <si>
    <t>Amazon : raquette ping pong</t>
  </si>
  <si>
    <t>Metro : courses</t>
  </si>
  <si>
    <t>Dollarama : plats en verre</t>
  </si>
  <si>
    <t>IGA : cuisine</t>
  </si>
  <si>
    <t>alimentary:pastry</t>
  </si>
  <si>
    <t>Métro : cuisine</t>
  </si>
  <si>
    <t>Escompte : bière</t>
  </si>
  <si>
    <t>alimentary:alcohol</t>
  </si>
  <si>
    <t>Épicerie européenne</t>
  </si>
  <si>
    <t>alimentary:gluttony</t>
  </si>
  <si>
    <t>Anniv bougies + autre</t>
  </si>
  <si>
    <t>other:present</t>
  </si>
  <si>
    <t>?</t>
  </si>
  <si>
    <t>other</t>
  </si>
  <si>
    <t>Mcdo : rentrant de soirée</t>
  </si>
  <si>
    <t>Shogun : Japonais à volonter</t>
  </si>
  <si>
    <t>Campus Laval : Payement des loyers de oct., nov. et déc.</t>
  </si>
  <si>
    <t>housing:rent</t>
  </si>
  <si>
    <t>Amazon : jeu d'échec</t>
  </si>
  <si>
    <t>leasure:board_game</t>
  </si>
  <si>
    <t>Pub U : ailes de poulet + bière</t>
  </si>
  <si>
    <t>Metro : alimentaire</t>
  </si>
  <si>
    <t>SAQ : alcool</t>
  </si>
  <si>
    <t>Chez Alphonse : provision départ baleines</t>
  </si>
  <si>
    <t>Walmart : provision départ baleines</t>
  </si>
  <si>
    <t>Décathlon : thermos</t>
  </si>
  <si>
    <t>equipement:sport</t>
  </si>
  <si>
    <t>Mcdo :</t>
  </si>
  <si>
    <t>Frisson : glace 2 boules</t>
  </si>
  <si>
    <t>Epicerie tadusac</t>
  </si>
  <si>
    <t>Métro : viande</t>
  </si>
  <si>
    <t>Coiffeur cité : gomme</t>
  </si>
  <si>
    <t>other:hairdresser</t>
  </si>
  <si>
    <t>Yves Rocher : masques</t>
  </si>
  <si>
    <t>health:cream</t>
  </si>
  <si>
    <t>Walmart : crème, solaire, coussin, lampe</t>
  </si>
  <si>
    <t>Dollarama : paniers</t>
  </si>
  <si>
    <t>ENSEA : inscription</t>
  </si>
  <si>
    <t>school:registration</t>
  </si>
  <si>
    <t>CVEC : inscription ENSEA</t>
  </si>
  <si>
    <t>Remboursement parents</t>
  </si>
  <si>
    <t>reimbursement:119</t>
  </si>
  <si>
    <t>reimbursement:120</t>
  </si>
  <si>
    <t>Walmart : courses</t>
  </si>
  <si>
    <t>Métro : courses</t>
  </si>
  <si>
    <t>Livres + affaires</t>
  </si>
  <si>
    <t>school:supplies</t>
  </si>
  <si>
    <t>lettre</t>
  </si>
  <si>
    <t>other:post</t>
  </si>
  <si>
    <t>H&amp;M : vêtements haut</t>
  </si>
  <si>
    <t>Coinomatic : argent pour machine à laver</t>
  </si>
  <si>
    <t>housing:laundry</t>
  </si>
  <si>
    <t>Métro : courses cuisine</t>
  </si>
  <si>
    <t>IGA : courses + pâtisserie</t>
  </si>
  <si>
    <t>ESTA</t>
  </si>
  <si>
    <t>transport:authorization</t>
  </si>
  <si>
    <t>NY.19.10</t>
  </si>
  <si>
    <t>Frisson : glace</t>
  </si>
  <si>
    <t>Desjardins : marathon Québec</t>
  </si>
  <si>
    <t>leasure:activity</t>
  </si>
  <si>
    <t>Metro courses</t>
  </si>
  <si>
    <t>Clap (cinéma, Joker)</t>
  </si>
  <si>
    <t>lvlop</t>
  </si>
  <si>
    <t>leasure:out</t>
  </si>
  <si>
    <t>Mcdo : Uber eats</t>
  </si>
  <si>
    <t>Amazon : brassard course</t>
  </si>
  <si>
    <t>Remboursement : Aurélien logement New York; NY.19.10</t>
  </si>
  <si>
    <t>housing:hotel</t>
  </si>
  <si>
    <t>Busbud : bus aller retour NewYork; NY.19.10</t>
  </si>
  <si>
    <t>transport:bus</t>
  </si>
  <si>
    <t>Sport Experts : sac course</t>
  </si>
  <si>
    <t>RAMQ</t>
  </si>
  <si>
    <t>health:insurance</t>
  </si>
  <si>
    <t>Sport Experts : gourde</t>
  </si>
  <si>
    <t>Métro courses</t>
  </si>
  <si>
    <t>Remboursement Aymeric Cuba vol + hotel inclus; cuba.19.10</t>
  </si>
  <si>
    <t>transport:plane</t>
  </si>
  <si>
    <t>CUBA.19.10</t>
  </si>
  <si>
    <t>Photo marathon</t>
  </si>
  <si>
    <t>Retrait borne : pour le pauvre qui m'a indiqué le chemin</t>
  </si>
  <si>
    <t>Wendy's</t>
  </si>
  <si>
    <t>Chipotle</t>
  </si>
  <si>
    <t>US frontière payement</t>
  </si>
  <si>
    <t>World trade center 1 : visite du dernier étage</t>
  </si>
  <si>
    <t>leasure:visit</t>
  </si>
  <si>
    <t>Nintendo : peluches</t>
  </si>
  <si>
    <t>Métro Newyorkais</t>
  </si>
  <si>
    <t>transport:train</t>
  </si>
  <si>
    <t>Five Guys</t>
  </si>
  <si>
    <t>Tacobell</t>
  </si>
  <si>
    <t>Shake Shack</t>
  </si>
  <si>
    <t>Pizza, remboursement Aurélien via Bastien</t>
  </si>
  <si>
    <t>Skream : concert boite nuit electro</t>
  </si>
  <si>
    <t>Poste : envoi colis Amélie et Clara</t>
  </si>
  <si>
    <t>Walmart : bouchons oreilles</t>
  </si>
  <si>
    <t>Costume Luigi et jeu compagnon</t>
  </si>
  <si>
    <t>Starbucks : café + gâteau</t>
  </si>
  <si>
    <t>Taxi + boite pirates</t>
  </si>
  <si>
    <t>Leçon de plongée dans la piscine</t>
  </si>
  <si>
    <t>Plongée dans la baie des cochons</t>
  </si>
  <si>
    <t>Visite de la Havane</t>
  </si>
  <si>
    <t>Rhum</t>
  </si>
  <si>
    <t>Métro : courses petit dej et légumes</t>
  </si>
  <si>
    <t>A&amp;W</t>
  </si>
  <si>
    <t>Walmart : brosse à dents électrique et couette hiver</t>
  </si>
  <si>
    <t>equipement:bedding</t>
  </si>
  <si>
    <t>Pub U : ailes de poulet</t>
  </si>
  <si>
    <t>Métro : courses cuisine et légumes</t>
  </si>
  <si>
    <t>Decathlon : balle gym, tapis, patins à glace</t>
  </si>
  <si>
    <t>Ikea : protege couette, bougies</t>
  </si>
  <si>
    <t>Ikea : hotdogs</t>
  </si>
  <si>
    <t>Desjardins affaires scolaires pour rangement</t>
  </si>
  <si>
    <t>Retrait distributeur</t>
  </si>
  <si>
    <t>Achat téléphone Liam Iphone 7 (espèce)</t>
  </si>
  <si>
    <t>equipement:phone</t>
  </si>
  <si>
    <t>Shogun sushi : jap illimité</t>
  </si>
  <si>
    <t>Chalet : avance Mcdo</t>
  </si>
  <si>
    <t>Chalet.19.11</t>
  </si>
  <si>
    <t>Bières pour le chalet</t>
  </si>
  <si>
    <t>Remboursement avance chalet</t>
  </si>
  <si>
    <t>reimbursement:234</t>
  </si>
  <si>
    <t>Chalet tout compris</t>
  </si>
  <si>
    <t>Provigo : courses</t>
  </si>
  <si>
    <t>Amazon : pompe vélo</t>
  </si>
  <si>
    <t>Peluches pour noël</t>
  </si>
  <si>
    <t>Poste : lettre recommandée désabonnement le Monde</t>
  </si>
  <si>
    <t>Livre Plouf</t>
  </si>
  <si>
    <t>leasure:book</t>
  </si>
  <si>
    <t>Lvlop : aprem gaming</t>
  </si>
  <si>
    <t>Épicerie européenne : thé et gingembre</t>
  </si>
  <si>
    <t>MEC : collant et 2 paires de chaussettes hiver</t>
  </si>
  <si>
    <t>Apport solde linge</t>
  </si>
  <si>
    <t>Crypt of the necrdancer</t>
  </si>
  <si>
    <t>leasure:video_game</t>
  </si>
  <si>
    <t>IGA courses</t>
  </si>
  <si>
    <t>Remboursement Étienne courses</t>
  </si>
  <si>
    <t>reimbursement:254</t>
  </si>
  <si>
    <t>Sport Expert : bas pour la course et gants en merino</t>
  </si>
  <si>
    <t>Poste : lettres pour noël pour la famille</t>
  </si>
  <si>
    <t>Amazon : barres céréales testées fin marathon, nouveau test</t>
  </si>
  <si>
    <t>alimentary:food_test</t>
  </si>
  <si>
    <t>Marché de Noël : pain au fromage</t>
  </si>
  <si>
    <t>Pub St Alexandre : bière</t>
  </si>
  <si>
    <t>Cadeau Papa et Yann</t>
  </si>
  <si>
    <t>Pub St Patrick</t>
  </si>
  <si>
    <t>Dollarama : paniers pour ranger</t>
  </si>
  <si>
    <t>Librairie Renaud-Bray : 5 livres</t>
  </si>
  <si>
    <t>Metro : courses légères</t>
  </si>
  <si>
    <t>Remboursement Étienne bacon et œufs Metro courses</t>
  </si>
  <si>
    <t>reimbursement:271</t>
  </si>
  <si>
    <t>Frigo Poche acheté</t>
  </si>
  <si>
    <t>equipement:furniture</t>
  </si>
  <si>
    <t>Metro : courses semaine</t>
  </si>
  <si>
    <t>Metro : courses cuisine</t>
  </si>
  <si>
    <t>Remboursement Étienne Metro</t>
  </si>
  <si>
    <t>reimbursement:278</t>
  </si>
  <si>
    <t>Sport Experts : haut coupe vent et caleçons</t>
  </si>
  <si>
    <t>Épicerie européenne : thé et biscuits</t>
  </si>
  <si>
    <t>Épicerie européenne : avance pour le repas de noël</t>
  </si>
  <si>
    <t>Metro : courses et avance pour le repas de noël</t>
  </si>
  <si>
    <t>Remboursement Noël</t>
  </si>
  <si>
    <t>reimbursement:284</t>
  </si>
  <si>
    <t>cash</t>
  </si>
  <si>
    <t>reimbursement:283</t>
  </si>
  <si>
    <t>Campus Laval : Loyer résidence</t>
  </si>
  <si>
    <t>MEC : remboursement commande</t>
  </si>
  <si>
    <t>reimbursement:249</t>
  </si>
  <si>
    <t>MEC : achat chaussettes hiver</t>
  </si>
  <si>
    <t>Thinkkitchen : plaque pour gâteaux</t>
  </si>
  <si>
    <t>Metro : course et beaucoup pour la cuisine</t>
  </si>
  <si>
    <t>Cinéma : Star Wars</t>
  </si>
  <si>
    <t>Coiffeur</t>
  </si>
  <si>
    <t>Metro : courses pour repas du 31</t>
  </si>
  <si>
    <t>Remboursement repas 31 Kenan</t>
  </si>
  <si>
    <t>reimbursement:297</t>
  </si>
  <si>
    <t>Mcdo : bouffe après le Shackeur</t>
  </si>
  <si>
    <t>Bus : payment du semestre</t>
  </si>
  <si>
    <t>Bus : ticket aller retour</t>
  </si>
  <si>
    <t>Coop Zone : matériel scolaire</t>
  </si>
  <si>
    <t>Univrac : lentilles et amandes</t>
  </si>
  <si>
    <t>Avion : voyage à Chicago</t>
  </si>
  <si>
    <t>CHICAGO.20.01</t>
  </si>
  <si>
    <t>Metro : pâtisserie</t>
  </si>
  <si>
    <t>A&amp;W : avec Louis</t>
  </si>
  <si>
    <t>Amazon : livres de cours</t>
  </si>
  <si>
    <t>Dentiste : dent cassée en patinant</t>
  </si>
  <si>
    <t>health:emergency</t>
  </si>
  <si>
    <t>Clap : film 1917</t>
  </si>
  <si>
    <t>Steam : Northgard</t>
  </si>
  <si>
    <t xml:space="preserve">Sport Expert : </t>
  </si>
  <si>
    <t>Chez Alphonse : fruits secs</t>
  </si>
  <si>
    <t>Dollarama : panier pour rangement</t>
  </si>
  <si>
    <t>Metro : bananes</t>
  </si>
  <si>
    <t>Café au temps perdu : date avec Ellie</t>
  </si>
  <si>
    <t>Metro : préservatifs</t>
  </si>
  <si>
    <t>Coop Zone : aaptateur prise américaine</t>
  </si>
  <si>
    <t>Amazon : livre</t>
  </si>
  <si>
    <t>Bus illimité</t>
  </si>
  <si>
    <t>Five Guys : restaurant</t>
  </si>
  <si>
    <t>Domino's : pizza</t>
  </si>
  <si>
    <t>Rudy's bar : pizza pâte chicago</t>
  </si>
  <si>
    <t>Dunkin' Donuts : donuts</t>
  </si>
  <si>
    <t>Panda Express : bol</t>
  </si>
  <si>
    <t>Coop Zone : papier</t>
  </si>
  <si>
    <t>Logement pour Montréal</t>
  </si>
  <si>
    <t>Québec : CAQ</t>
  </si>
  <si>
    <t>other:authorization</t>
  </si>
  <si>
    <t>Coop zone : livres et piles</t>
  </si>
  <si>
    <t>Epicerie européenne : thé, fromage et gingembre</t>
  </si>
  <si>
    <t>Poutineville</t>
  </si>
  <si>
    <t>Campus Laval : loyer</t>
  </si>
  <si>
    <t>Archambault : livres</t>
  </si>
  <si>
    <t>Retrait liquide</t>
  </si>
  <si>
    <t>Steam : jeu vidéo</t>
  </si>
  <si>
    <t>Avance Van Gogh pour Marie et Jacques</t>
  </si>
  <si>
    <t>MONTREAL.20.03</t>
  </si>
  <si>
    <t>Avance New City Gaz pour Marie et Jacques</t>
  </si>
  <si>
    <t>Remboursement avance Van Gogh</t>
  </si>
  <si>
    <t>reimbursement:388</t>
  </si>
  <si>
    <t xml:space="preserve">Remboursement avance New City Gaz </t>
  </si>
  <si>
    <t>reimbursement:389</t>
  </si>
  <si>
    <t>Transport Montréal</t>
  </si>
  <si>
    <t>Metro : courses pour road trip</t>
  </si>
  <si>
    <t>Remboursement</t>
  </si>
  <si>
    <t>reimbursement:394</t>
  </si>
  <si>
    <t>Sandwich boucherie</t>
  </si>
  <si>
    <t>Five Guys : milkshake</t>
  </si>
  <si>
    <t>Nougat</t>
  </si>
  <si>
    <t>Sofitel Montreal : brunch</t>
  </si>
  <si>
    <t>Walmart : préservatifs et lubrifiant</t>
  </si>
  <si>
    <t>Attestation d'inscription</t>
  </si>
  <si>
    <t>Poste : lettre pour CAQ</t>
  </si>
  <si>
    <t>Univrac : fruits secs</t>
  </si>
  <si>
    <t>Studio Universal : souvenirs</t>
  </si>
  <si>
    <t>LA.20.03</t>
  </si>
  <si>
    <t>Mcdo : sundae</t>
  </si>
  <si>
    <t>Panda Express : manger</t>
  </si>
  <si>
    <t>In and Out</t>
  </si>
  <si>
    <t>Remboursement Five Guys frites</t>
  </si>
  <si>
    <t>reimbursement:416</t>
  </si>
  <si>
    <t>Korean BBQ</t>
  </si>
  <si>
    <t>Burger King</t>
  </si>
  <si>
    <t>Wendy's : avance</t>
  </si>
  <si>
    <t>Remboursement Wendy's</t>
  </si>
  <si>
    <t>reimbursement:423</t>
  </si>
  <si>
    <t>Delaware North : burger</t>
  </si>
  <si>
    <t>Steam : DLC Crypt</t>
  </si>
  <si>
    <t>Remboursement logement Aurélien LA</t>
  </si>
  <si>
    <t>Remboursement voiture essence Clément LA</t>
  </si>
  <si>
    <t>transport:car</t>
  </si>
  <si>
    <t>Épicerie européenne : courses</t>
  </si>
  <si>
    <t>Netflix</t>
  </si>
  <si>
    <t>leasure:streaming</t>
  </si>
  <si>
    <t>MEC : chaussures + chaussettes (1 paire chaque)</t>
  </si>
  <si>
    <t>Metro : courses et extra</t>
  </si>
  <si>
    <t>Steam : Ratropolis</t>
  </si>
  <si>
    <t>Poste : papiers pour permi étude manquants</t>
  </si>
  <si>
    <t>Walmart : équipement et affaires scolaires</t>
  </si>
  <si>
    <t>Frisson : glaces</t>
  </si>
  <si>
    <t>Cité médicale : osthéopathie</t>
  </si>
  <si>
    <t>health:osteopath</t>
  </si>
  <si>
    <t>Clinique dentaire Trudel B : Dentiste</t>
  </si>
  <si>
    <t>health:dentist</t>
  </si>
  <si>
    <t>Walmart : balais</t>
  </si>
  <si>
    <t>Walmart : achat lime à ongle, fil dentaire et ciseau ongle</t>
  </si>
  <si>
    <t>Coiffeur : coupe de cheveux</t>
  </si>
  <si>
    <t>Shogun sushi : restaurant</t>
  </si>
  <si>
    <t>Masque pour pandémie Corona</t>
  </si>
  <si>
    <t>Mary's popcorn : popcorn</t>
  </si>
  <si>
    <t>IGA : courses</t>
  </si>
  <si>
    <t>Boulangerie : pains au raisin</t>
  </si>
  <si>
    <t>Sport Expert : corde à sauter et chaussettes course</t>
  </si>
  <si>
    <t>Best buy : clavier qwerty</t>
  </si>
  <si>
    <t>equipement:computer</t>
  </si>
  <si>
    <t>Peps : nutritionniste</t>
  </si>
  <si>
    <t>health:doctor</t>
  </si>
  <si>
    <t>RTC : Ticket pour le bus</t>
  </si>
  <si>
    <t>Epicerie europeenne</t>
  </si>
  <si>
    <t>Le Crac : flocon d'avoinne, noix et echalotte</t>
  </si>
  <si>
    <t>Rogers : ligne telephonique</t>
  </si>
  <si>
    <t>Uber Eats : Mcdo</t>
  </si>
  <si>
    <t>Marshalls : chaussettes et caleçons</t>
  </si>
  <si>
    <t>Globo Chaussures : chaussures Geox de ville</t>
  </si>
  <si>
    <t>Marshalls : remboursement caleçons</t>
  </si>
  <si>
    <t>reimbursement:529</t>
  </si>
  <si>
    <t>Marshalls : caleçons</t>
  </si>
  <si>
    <t>Sport Expert : short course</t>
  </si>
  <si>
    <t>Desjardin : assurance maladie et hospitalisation</t>
  </si>
  <si>
    <t>Peps : piscine</t>
  </si>
  <si>
    <t>Épicerie Européenne</t>
  </si>
  <si>
    <t>Le Crac : flocon d'avoinne, miel et papaye + mangue séchée</t>
  </si>
  <si>
    <t>Jus Jugo Juice : smoothie</t>
  </si>
  <si>
    <t>Retrait borne</t>
  </si>
  <si>
    <t>Five Guys : midi</t>
  </si>
  <si>
    <t>Pétro-Canada : plein essence</t>
  </si>
  <si>
    <t>Indigo : place de stationnement</t>
  </si>
  <si>
    <t>Discount : location voiture</t>
  </si>
  <si>
    <t>Dell : achat pc portable au détaillant</t>
  </si>
  <si>
    <t>Coop Zone : achat clé usb 64Go</t>
  </si>
  <si>
    <t>30.73</t>
  </si>
  <si>
    <t>Le Crac : flocon d'avoinne, papaye + mangue séchée</t>
  </si>
  <si>
    <t>39.55</t>
  </si>
  <si>
    <t>Netflix : abonnement</t>
  </si>
  <si>
    <t>68.24</t>
  </si>
  <si>
    <t>Médecin généraliste</t>
  </si>
  <si>
    <t>20.22</t>
  </si>
  <si>
    <t>40.78</t>
  </si>
  <si>
    <t>8.95</t>
  </si>
  <si>
    <t>TIm Horton : Donuts</t>
  </si>
  <si>
    <t>34.84</t>
  </si>
  <si>
    <t>Peps : kine</t>
  </si>
  <si>
    <t>48.81</t>
  </si>
  <si>
    <t>8.43</t>
  </si>
  <si>
    <t>20.15</t>
  </si>
  <si>
    <t>21.85</t>
  </si>
  <si>
    <t xml:space="preserve">Café </t>
  </si>
  <si>
    <t>12.40</t>
  </si>
</sst>
</file>

<file path=xl/styles.xml><?xml version="1.0" encoding="utf-8"?>
<styleSheet xmlns="http://schemas.openxmlformats.org/spreadsheetml/2006/main">
  <numFmts count="14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;[Red]\-#,##0\ &quot;€&quot;"/>
    <numFmt numFmtId="165" formatCode="#,##0.00\ &quot;€&quot;;[Red]\-#,##0.00\ &quot;€&quot;"/>
    <numFmt numFmtId="20" formatCode="h:mm"/>
    <numFmt numFmtId="11" formatCode="0.00E+00"/>
    <numFmt numFmtId="14" formatCode="DD/MM/YYYY"/>
    <numFmt numFmtId="166" formatCode="DD/MM/YYYY;@"/>
  </numFmts>
  <fonts count="4">
    <font>
      <name val="Calibri"/>
      <family val="2"/>
      <color rgb="FF000000"/>
      <sz val="11"/>
      <extLst>
        <ext uri="smNativeData">
          <pm:charSpec xmlns:pm="smNativeData" id="1614121291" ulstyle="none" kern="1">
            <pm:latin face="Calibri" sz="220" lang="default"/>
            <pm:cs face="Basic Roman" sz="220" lang="default"/>
            <pm:ea face="Basic Roman" sz="22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14121291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Calibri"/>
      <family val="2"/>
      <b/>
      <color rgb="FF000000"/>
      <sz val="11"/>
      <extLst>
        <ext uri="smNativeData">
          <pm:charSpec xmlns:pm="smNativeData" id="1614121291" ulstyle="none" kern="1">
            <pm:latin face="Calibri" sz="220" lang="default" weight="bold"/>
            <pm:cs face="Basic Roman" sz="220" lang="default" weight="bold"/>
            <pm:ea face="Basic Roman" sz="220" lang="default" weight="bold"/>
          </pm:charSpec>
        </ext>
      </extLst>
    </font>
    <font>
      <name val="Calibri"/>
      <family val="2"/>
      <color rgb="FF000000"/>
      <sz val="11"/>
      <extLst>
        <ext uri="smNativeData">
          <pm:charSpec xmlns:pm="smNativeData" id="1614121291" ulstyle="none" kern="1">
            <pm:latin face="Calibri" sz="220" lang="default"/>
            <pm:cs face="Basic Roman" sz="240" lang="default"/>
            <pm:ea face="Basic Roman" sz="240" lang="default"/>
          </pm:charSpec>
        </ext>
      </extLst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4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4121291"/>
        </ext>
      </extLst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14121291">
            <pm:line position="bottom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14121291">
            <pm:line position="top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14121291">
            <pm:line position="top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4121291">
            <pm:line position="left" type="1" style="0" width="2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4121291">
            <pm:line position="right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14121291">
            <pm:line position="bottom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14121291">
            <pm:line position="top" type="1" style="0" width="20" dist="20" width2="20" rgb="000000"/>
            <pm:line position="right" type="1" style="0" width="20" dist="20" width2="20" rgb="000000"/>
          </pm:border>
        </ext>
      </extLst>
    </border>
    <border>
      <left style="non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14121291">
            <pm:line position="top" type="1" style="0" width="30" dist="20" width2="20" rgb="000000"/>
            <pm:line position="bottom" type="1" style="0" width="30" dist="20" width2="20" rgb="000000"/>
            <pm:line position="right" type="1" style="0" width="30" dist="20" width2="20" rgb="000000"/>
          </pm:border>
        </ext>
      </extLst>
    </border>
    <border>
      <left style="none">
        <color rgb="FF000000"/>
      </left>
      <right style="medium">
        <color rgb="FF000000"/>
      </right>
      <top style="medium">
        <color rgb="FF000000"/>
      </top>
      <bottom style="none">
        <color rgb="FF000000"/>
      </bottom>
      <extLst>
        <ext uri="smNativeData">
          <pm:border xmlns:pm="smNativeData" id="1614121291">
            <pm:line position="top" type="1" style="0" width="30" dist="20" width2="20" rgb="000000"/>
            <pm:line position="right" type="1" style="0" width="3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14121291">
            <pm:line position="top" type="1" style="0" width="30" dist="20" width2="20" rgb="000000"/>
            <pm:line position="bottom" type="1" style="0" width="30" dist="20" width2="20" rgb="000000"/>
            <pm:line position="left" type="1" style="0" width="3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none">
        <color rgb="FF000000"/>
      </bottom>
      <extLst>
        <ext uri="smNativeData">
          <pm:border xmlns:pm="smNativeData" id="1614121291">
            <pm:line position="top" type="1" style="0" width="30" dist="20" width2="20" rgb="000000"/>
            <pm:line position="left" type="1" style="0" width="3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14121291">
            <pm:line position="top" type="1" style="0" width="30" dist="20" width2="20" rgb="000000"/>
            <pm:line position="bottom" type="1" style="0" width="30" dist="20" width2="20" rgb="000000"/>
          </pm:border>
        </ext>
      </extLst>
    </border>
    <border>
      <left style="thin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4121291">
            <pm:line position="left" type="1" style="0" width="20" dist="20" width2="20" rgb="000000"/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4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165" fontId="0" fillId="0" borderId="10" xfId="0" applyNumberFormat="1" applyBorder="1"/>
    <xf numFmtId="165" fontId="0" fillId="0" borderId="0" xfId="0" applyNumberFormat="1"/>
    <xf numFmtId="20" fontId="0" fillId="0" borderId="5" xfId="0" applyNumberFormat="1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3" xfId="0" applyNumberForma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13" xfId="0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6" fontId="0" fillId="0" borderId="0" xfId="0" applyNumberFormat="1"/>
    <xf numFmtId="166" fontId="2" fillId="0" borderId="0" xfId="0" applyNumberFormat="1" applyFont="1"/>
    <xf numFmtId="166" fontId="0" fillId="0" borderId="5" xfId="0" applyNumberFormat="1" applyBorder="1"/>
    <xf numFmtId="166" fontId="0" fillId="0" borderId="5" xfId="0" applyNumberFormat="1" applyBorder="1" applyAlignment="1">
      <alignment wrapText="1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/>
    <xf numFmtId="14" fontId="0" fillId="0" borderId="0" xfId="0" applyNumberFormat="1"/>
  </cellXfs>
  <cellStyles count="1">
    <cellStyle name="Normal" xfId="0" builtinId="0" customBuiltin="1"/>
  </cellStyles>
  <tableStyles count="0"/>
  <extLst>
    <ext uri="smNativeData">
      <pm:charStyles xmlns:pm="smNativeData" id="1614121291" count="1">
        <pm:charStyle name="Normal" fontId="0" Id="1"/>
      </pm:charStyles>
      <pm:colors xmlns:pm="smNativeData" id="1614121291" count="1">
        <pm:color name="Gris 20%" rgb="000000"/>
      </pm:color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24"/>
  <sheetViews>
    <sheetView tabSelected="1" view="normal" workbookViewId="0">
      <selection activeCell="B2" sqref="B2:K9"/>
    </sheetView>
  </sheetViews>
  <sheetFormatPr baseColWidth="10" defaultColWidth="11.553571" defaultRowHeight="15.40"/>
  <cols>
    <col min="2" max="2" width="17.553571" customWidth="1"/>
    <col min="3" max="3" width="16.107143" customWidth="1"/>
    <col min="4" max="4" width="51.330357" customWidth="1" style="19"/>
    <col min="5" max="5" width="12.000000" customWidth="1" style="33"/>
    <col min="6" max="6" width="14.330357" customWidth="1"/>
    <col min="7" max="7" width="10.544643" customWidth="1"/>
    <col min="8" max="8" width="25.214286" customWidth="1" style="27"/>
    <col min="9" max="9" width="23.000000" customWidth="1"/>
    <col min="10" max="10" width="15.660714" customWidth="1"/>
    <col min="12" max="12" width="18.437500" customWidth="1"/>
    <col min="13" max="13" width="13.107143" customWidth="1"/>
    <col min="14" max="14" width="14.000000" customWidth="1"/>
  </cols>
  <sheetData>
    <row r="1" spans="1:12">
      <c r="A1" s="25" t="s">
        <v>0</v>
      </c>
      <c r="B1" s="25" t="s">
        <v>1</v>
      </c>
      <c r="C1" s="25" t="s">
        <v>2</v>
      </c>
      <c r="D1" s="26" t="s">
        <v>3</v>
      </c>
      <c r="E1" s="34" t="s">
        <v>4</v>
      </c>
      <c r="F1" s="25" t="s">
        <v>5</v>
      </c>
      <c r="G1" s="25" t="s">
        <v>6</v>
      </c>
      <c r="H1" s="28" t="s">
        <v>7</v>
      </c>
      <c r="I1" s="25" t="s">
        <v>8</v>
      </c>
      <c r="J1" s="25" t="s">
        <v>9</v>
      </c>
      <c r="K1" s="25" t="s">
        <v>10</v>
      </c>
      <c r="L1" s="25" t="s">
        <v>11</v>
      </c>
    </row>
    <row r="2" spans="1:8">
      <c r="A2" t="n">
        <v>1</v>
      </c>
      <c r="B2" s="12"/>
      <c r="E2" s="35"/>
      <c r="F2" s="4"/>
      <c r="G2" s="5"/>
    </row>
    <row r="3" spans="1:8">
      <c r="A3" t="n">
        <v>2</v>
      </c>
      <c r="B3" s="12"/>
      <c r="E3" s="35"/>
      <c r="F3" s="4"/>
      <c r="G3" s="5"/>
    </row>
    <row r="4" spans="1:14">
      <c r="A4" t="n">
        <v>3</v>
      </c>
      <c r="B4" s="13"/>
      <c r="E4" s="35"/>
      <c r="F4" s="4"/>
      <c r="G4" s="5"/>
      <c r="M4" s="25"/>
      <c r="N4" s="25"/>
    </row>
    <row r="5" spans="1:14">
      <c r="A5" t="n">
        <v>4</v>
      </c>
      <c r="B5" s="13"/>
      <c r="E5" s="35"/>
      <c r="F5" s="4"/>
      <c r="G5" s="5"/>
      <c r="M5" s="17"/>
      <c r="N5" s="17"/>
    </row>
    <row r="6" spans="1:14">
      <c r="A6" t="n">
        <v>5</v>
      </c>
      <c r="B6" s="13"/>
      <c r="E6" s="35"/>
      <c r="F6" s="4"/>
      <c r="G6" s="5"/>
      <c r="M6" s="17"/>
      <c r="N6" s="17"/>
    </row>
    <row r="7" spans="1:9">
      <c r="A7" t="n">
        <v>6</v>
      </c>
      <c r="B7" s="13"/>
      <c r="E7" s="35"/>
      <c r="F7" s="4"/>
      <c r="G7" s="5"/>
      <c r="I7" s="17"/>
    </row>
    <row r="8" spans="1:8">
      <c r="A8" t="n">
        <v>7</v>
      </c>
      <c r="B8" s="13"/>
      <c r="E8" s="35"/>
      <c r="F8" s="4"/>
      <c r="G8" s="5"/>
    </row>
    <row r="9" spans="1:8">
      <c r="A9" t="n">
        <v>8</v>
      </c>
      <c r="B9" s="14"/>
      <c r="C9" s="1"/>
      <c r="D9" s="21"/>
      <c r="E9" s="35"/>
      <c r="F9" s="16"/>
      <c r="G9" s="8"/>
    </row>
    <row r="10" spans="1:8">
      <c r="A10" t="n">
        <v>9</v>
      </c>
      <c r="B10" s="2"/>
      <c r="C10" s="3" t="n">
        <v>6.5</v>
      </c>
      <c r="D10" s="20" t="s">
        <v>12</v>
      </c>
      <c r="E10" s="35" t="n">
        <v>43699</v>
      </c>
      <c r="F10" s="4"/>
      <c r="G10" s="5"/>
      <c r="H10" s="27" t="s">
        <v>13</v>
      </c>
    </row>
    <row r="11" spans="1:8">
      <c r="A11" t="n">
        <v>10</v>
      </c>
      <c r="B11" s="4"/>
      <c r="C11" t="n">
        <v>117.5</v>
      </c>
      <c r="D11" s="19" t="s">
        <v>14</v>
      </c>
      <c r="E11" s="35"/>
      <c r="F11" s="4"/>
      <c r="G11" s="5"/>
      <c r="H11" s="27" t="s">
        <v>15</v>
      </c>
    </row>
    <row r="12" spans="1:8">
      <c r="A12" t="n">
        <v>11</v>
      </c>
      <c r="B12" s="4"/>
      <c r="C12" t="n">
        <v>10.3400000000000016</v>
      </c>
      <c r="D12" s="19" t="s">
        <v>16</v>
      </c>
      <c r="E12" s="35"/>
      <c r="F12" s="4"/>
      <c r="G12" s="5"/>
      <c r="H12" s="27" t="s">
        <v>17</v>
      </c>
    </row>
    <row r="13" spans="1:8">
      <c r="A13" t="n">
        <v>12</v>
      </c>
      <c r="B13" s="4"/>
      <c r="C13" t="n">
        <v>6.61000000000000032</v>
      </c>
      <c r="D13" s="19" t="s">
        <v>18</v>
      </c>
      <c r="E13" s="35"/>
      <c r="F13" s="4"/>
      <c r="G13" s="5"/>
      <c r="H13" s="27" t="s">
        <v>19</v>
      </c>
    </row>
    <row r="14" spans="1:10">
      <c r="A14" t="n">
        <v>13</v>
      </c>
      <c r="B14" s="6"/>
      <c r="C14" s="1" t="n">
        <v>10</v>
      </c>
      <c r="D14" s="21" t="s">
        <v>20</v>
      </c>
      <c r="E14" s="35"/>
      <c r="F14" s="10"/>
      <c r="G14" s="8">
        <f>SUM(C10:C14)</f>
        <v>150.949999999999989</v>
      </c>
      <c r="H14" s="27" t="s">
        <v>17</v>
      </c>
      <c r="J14">
        <f>C14+C76+C109</f>
        <v>55</v>
      </c>
    </row>
    <row r="15" spans="1:8">
      <c r="A15" t="n">
        <v>14</v>
      </c>
      <c r="B15" s="2"/>
      <c r="C15" s="3" t="n">
        <v>23</v>
      </c>
      <c r="D15" s="20" t="s">
        <v>21</v>
      </c>
      <c r="E15" s="35" t="n">
        <v>43700</v>
      </c>
      <c r="F15" s="4"/>
      <c r="G15" s="5"/>
      <c r="H15" s="27" t="s">
        <v>17</v>
      </c>
    </row>
    <row r="16" spans="1:8">
      <c r="A16" t="n">
        <v>15</v>
      </c>
      <c r="B16" s="4"/>
      <c r="C16" t="n">
        <v>183.789999999999992</v>
      </c>
      <c r="D16" s="19" t="s">
        <v>22</v>
      </c>
      <c r="E16" s="35"/>
      <c r="F16" s="4"/>
      <c r="G16" s="5"/>
      <c r="H16" s="27" t="s">
        <v>19</v>
      </c>
    </row>
    <row r="17" spans="1:8">
      <c r="A17" t="n">
        <v>16</v>
      </c>
      <c r="B17" s="4"/>
      <c r="C17" t="n">
        <v>102.590000000000003</v>
      </c>
      <c r="D17" s="19" t="s">
        <v>23</v>
      </c>
      <c r="E17" s="35"/>
      <c r="F17" s="4"/>
      <c r="G17" s="5"/>
      <c r="H17" s="27" t="s">
        <v>24</v>
      </c>
    </row>
    <row r="18" spans="1:8">
      <c r="A18" t="n">
        <v>17</v>
      </c>
      <c r="B18" s="4"/>
      <c r="C18" t="n">
        <v>17.1900000000000013</v>
      </c>
      <c r="D18" s="19" t="s">
        <v>25</v>
      </c>
      <c r="E18" s="35"/>
      <c r="F18" s="4"/>
      <c r="G18" s="5"/>
      <c r="H18" s="27" t="s">
        <v>26</v>
      </c>
    </row>
    <row r="19" spans="1:8">
      <c r="A19" t="n">
        <v>18</v>
      </c>
      <c r="B19" s="4"/>
      <c r="C19" t="n">
        <v>39.3599999999999994</v>
      </c>
      <c r="D19" s="19" t="s">
        <v>27</v>
      </c>
      <c r="E19" s="35"/>
      <c r="F19" s="4"/>
      <c r="G19" s="5"/>
      <c r="H19" s="27" t="s">
        <v>19</v>
      </c>
    </row>
    <row r="20" spans="1:8">
      <c r="A20" t="n">
        <v>19</v>
      </c>
      <c r="B20" s="4"/>
      <c r="C20" t="n">
        <v>68.9599999999999937</v>
      </c>
      <c r="D20" s="19" t="s">
        <v>28</v>
      </c>
      <c r="E20" s="35"/>
      <c r="F20" s="4"/>
      <c r="G20" s="5"/>
      <c r="H20" s="27" t="s">
        <v>19</v>
      </c>
    </row>
    <row r="21" spans="1:8">
      <c r="A21" t="n">
        <v>20</v>
      </c>
      <c r="B21" s="4"/>
      <c r="C21" t="n">
        <v>8.75</v>
      </c>
      <c r="D21" s="19" t="s">
        <v>29</v>
      </c>
      <c r="E21" s="35"/>
      <c r="F21" s="4"/>
      <c r="G21" s="5"/>
      <c r="H21" s="27" t="s">
        <v>13</v>
      </c>
    </row>
    <row r="22" spans="1:8">
      <c r="A22" t="n">
        <v>21</v>
      </c>
      <c r="B22" s="4"/>
      <c r="C22" t="n">
        <v>6.71999999999999975</v>
      </c>
      <c r="D22" s="19" t="s">
        <v>30</v>
      </c>
      <c r="E22" s="35"/>
      <c r="F22" s="4"/>
      <c r="G22" s="5"/>
      <c r="H22" s="27" t="s">
        <v>17</v>
      </c>
    </row>
    <row r="23" spans="1:8">
      <c r="A23" t="n">
        <v>22</v>
      </c>
      <c r="B23" s="4"/>
      <c r="C23" t="n">
        <v>18</v>
      </c>
      <c r="D23" s="19" t="s">
        <v>31</v>
      </c>
      <c r="E23" s="35"/>
      <c r="F23" s="4"/>
      <c r="G23" s="5"/>
      <c r="H23" s="27" t="s">
        <v>17</v>
      </c>
    </row>
    <row r="24" spans="1:8">
      <c r="A24" t="n">
        <v>23</v>
      </c>
      <c r="B24" s="6"/>
      <c r="C24" s="1" t="n">
        <v>8.25</v>
      </c>
      <c r="D24" s="21" t="s">
        <v>32</v>
      </c>
      <c r="E24" s="35"/>
      <c r="F24" s="10"/>
      <c r="G24" s="8">
        <f>SUM(C15:C24)</f>
        <v>476.610000000000014</v>
      </c>
      <c r="H24" s="27" t="s">
        <v>17</v>
      </c>
    </row>
    <row r="25" spans="1:8">
      <c r="A25" t="n">
        <v>24</v>
      </c>
      <c r="B25" s="2"/>
      <c r="C25" s="3" t="n">
        <v>20.6600000000000001</v>
      </c>
      <c r="D25" s="20" t="s">
        <v>33</v>
      </c>
      <c r="E25" s="35" t="n">
        <v>43701</v>
      </c>
      <c r="F25" s="4"/>
      <c r="G25" s="5"/>
      <c r="H25" s="27" t="s">
        <v>19</v>
      </c>
    </row>
    <row r="26" spans="1:8">
      <c r="A26" t="n">
        <v>25</v>
      </c>
      <c r="B26" s="4"/>
      <c r="C26" t="n">
        <v>30.1700000000000017</v>
      </c>
      <c r="D26" s="19" t="s">
        <v>34</v>
      </c>
      <c r="E26" s="35"/>
      <c r="F26" s="4"/>
      <c r="G26" s="5"/>
      <c r="H26" s="27" t="s">
        <v>19</v>
      </c>
    </row>
    <row r="27" spans="1:8">
      <c r="A27" t="n">
        <v>26</v>
      </c>
      <c r="B27" s="4"/>
      <c r="C27" t="n">
        <v>18.370000000000001</v>
      </c>
      <c r="D27" s="19" t="s">
        <v>35</v>
      </c>
      <c r="E27" s="35"/>
      <c r="F27" s="4"/>
      <c r="G27" s="5"/>
      <c r="H27" s="27" t="s">
        <v>19</v>
      </c>
    </row>
    <row r="28" spans="1:8">
      <c r="A28" t="n">
        <v>27</v>
      </c>
      <c r="B28" s="4"/>
      <c r="C28" t="n">
        <v>6.20000000000000018</v>
      </c>
      <c r="D28" s="19" t="s">
        <v>36</v>
      </c>
      <c r="E28" s="35"/>
      <c r="F28" s="4"/>
      <c r="G28" s="5"/>
      <c r="H28" s="27" t="s">
        <v>13</v>
      </c>
    </row>
    <row r="29" spans="1:8">
      <c r="A29" t="n">
        <v>28</v>
      </c>
      <c r="B29" s="4"/>
      <c r="C29" t="n">
        <v>11.0999999999999996</v>
      </c>
      <c r="D29" s="19" t="s">
        <v>37</v>
      </c>
      <c r="E29" s="35"/>
      <c r="F29" s="4"/>
      <c r="G29" s="5"/>
      <c r="H29" s="27" t="s">
        <v>17</v>
      </c>
    </row>
    <row r="30" spans="1:8">
      <c r="A30" t="n">
        <v>29</v>
      </c>
      <c r="B30" s="4"/>
      <c r="C30" t="n">
        <v>60.2199999999999989</v>
      </c>
      <c r="D30" s="19" t="s">
        <v>38</v>
      </c>
      <c r="E30" s="35"/>
      <c r="F30" s="4"/>
      <c r="G30" s="5"/>
      <c r="H30" s="27" t="s">
        <v>19</v>
      </c>
    </row>
    <row r="31" spans="1:8">
      <c r="A31" t="n">
        <v>30</v>
      </c>
      <c r="B31" s="6"/>
      <c r="C31" s="1" t="n">
        <v>8.25</v>
      </c>
      <c r="D31" s="21" t="s">
        <v>39</v>
      </c>
      <c r="E31" s="35"/>
      <c r="F31" s="10"/>
      <c r="G31" s="8">
        <f>SUM(C25:C31)</f>
        <v>154.969999999999999</v>
      </c>
      <c r="H31" s="27" t="s">
        <v>17</v>
      </c>
    </row>
    <row r="32" spans="1:8">
      <c r="A32" t="n">
        <v>31</v>
      </c>
      <c r="B32" s="2"/>
      <c r="C32" s="3" t="n">
        <v>20</v>
      </c>
      <c r="D32" s="20" t="s">
        <v>40</v>
      </c>
      <c r="E32" s="35" t="n">
        <v>43702</v>
      </c>
      <c r="F32" s="4"/>
      <c r="G32" s="5"/>
      <c r="H32" s="27" t="s">
        <v>41</v>
      </c>
    </row>
    <row r="33" spans="1:8">
      <c r="A33" t="n">
        <v>32</v>
      </c>
      <c r="B33" s="6"/>
      <c r="C33" s="1" t="n">
        <v>49.1799999999999997</v>
      </c>
      <c r="D33" s="21" t="s">
        <v>42</v>
      </c>
      <c r="E33" s="35"/>
      <c r="F33" s="10"/>
      <c r="G33" s="8">
        <f>SUM(C32:C33)</f>
        <v>69.1800000000000068</v>
      </c>
      <c r="H33" s="27" t="s">
        <v>17</v>
      </c>
    </row>
    <row r="34" spans="1:8">
      <c r="A34" t="n">
        <v>33</v>
      </c>
      <c r="B34" s="2"/>
      <c r="C34" s="3" t="n">
        <v>6.20000000000000018</v>
      </c>
      <c r="D34" s="20" t="s">
        <v>43</v>
      </c>
      <c r="E34" s="35" t="n">
        <v>43703</v>
      </c>
      <c r="F34" s="4"/>
      <c r="G34" s="5"/>
      <c r="H34" s="27" t="s">
        <v>13</v>
      </c>
    </row>
    <row r="35" spans="1:8">
      <c r="A35" t="n">
        <v>34</v>
      </c>
      <c r="B35" s="4"/>
      <c r="C35" t="n">
        <v>14.25</v>
      </c>
      <c r="D35" s="19" t="s">
        <v>44</v>
      </c>
      <c r="E35" s="35"/>
      <c r="F35" s="4"/>
      <c r="G35" s="5"/>
      <c r="H35" s="27" t="s">
        <v>17</v>
      </c>
    </row>
    <row r="36" spans="1:8">
      <c r="A36" t="n">
        <v>35</v>
      </c>
      <c r="B36" s="4"/>
      <c r="C36" t="n">
        <v>22.4200000000000017</v>
      </c>
      <c r="D36" s="19" t="s">
        <v>45</v>
      </c>
      <c r="E36" s="35"/>
      <c r="F36" s="4"/>
      <c r="G36" s="5"/>
      <c r="H36" s="27" t="s">
        <v>17</v>
      </c>
    </row>
    <row r="37" spans="1:8">
      <c r="A37" t="n">
        <v>36</v>
      </c>
      <c r="B37" s="4"/>
      <c r="C37" t="n">
        <v>10.5800000000000001</v>
      </c>
      <c r="D37" s="19" t="s">
        <v>46</v>
      </c>
      <c r="E37" s="35"/>
      <c r="F37" s="4"/>
      <c r="G37" s="5"/>
      <c r="H37" s="27" t="s">
        <v>17</v>
      </c>
    </row>
    <row r="38" spans="1:10">
      <c r="A38" t="n">
        <v>37</v>
      </c>
      <c r="B38" s="6"/>
      <c r="C38" s="1" t="n">
        <v>197.740000000000009</v>
      </c>
      <c r="D38" s="21" t="s">
        <v>47</v>
      </c>
      <c r="E38" s="35"/>
      <c r="F38" s="10"/>
      <c r="G38" s="8">
        <f>SUM(C34:C38)</f>
        <v>251.189999999999998</v>
      </c>
      <c r="H38" s="27" t="s">
        <v>19</v>
      </c>
      <c r="J38" t="n">
        <v>50</v>
      </c>
    </row>
    <row r="39" spans="1:10">
      <c r="A39" t="n">
        <v>38</v>
      </c>
      <c r="B39" s="2"/>
      <c r="C39" s="3" t="n">
        <v>25.25</v>
      </c>
      <c r="D39" s="20" t="s">
        <v>48</v>
      </c>
      <c r="E39" s="35" t="n">
        <v>43704</v>
      </c>
      <c r="F39" s="4"/>
      <c r="G39" s="5"/>
      <c r="H39" s="27" t="s">
        <v>17</v>
      </c>
      <c r="J39" t="n">
        <v>25.25</v>
      </c>
    </row>
    <row r="40" spans="1:8">
      <c r="A40" t="n">
        <v>39</v>
      </c>
      <c r="B40" s="4"/>
      <c r="C40" t="n">
        <v>6.33000000000000007</v>
      </c>
      <c r="D40" s="19" t="s">
        <v>49</v>
      </c>
      <c r="E40" s="35"/>
      <c r="F40" s="4"/>
      <c r="G40" s="5"/>
      <c r="H40" s="27" t="s">
        <v>50</v>
      </c>
    </row>
    <row r="41" spans="1:8">
      <c r="A41" t="n">
        <v>40</v>
      </c>
      <c r="B41" s="4"/>
      <c r="C41" t="n">
        <v>6.20000000000000018</v>
      </c>
      <c r="D41" s="20" t="s">
        <v>43</v>
      </c>
      <c r="E41" s="35"/>
      <c r="F41" s="4"/>
      <c r="G41" s="5"/>
      <c r="H41" s="27" t="s">
        <v>13</v>
      </c>
    </row>
    <row r="42" spans="1:10">
      <c r="A42" t="n">
        <v>41</v>
      </c>
      <c r="B42" s="4"/>
      <c r="C42" t="n">
        <v>45.9799999999999969</v>
      </c>
      <c r="D42" s="19" t="s">
        <v>51</v>
      </c>
      <c r="E42" s="35"/>
      <c r="F42" s="10"/>
      <c r="G42" s="8">
        <f>SUM(C39:C42)</f>
        <v>83.7600000000000051</v>
      </c>
      <c r="H42" s="27" t="s">
        <v>17</v>
      </c>
      <c r="J42" t="n">
        <v>24</v>
      </c>
    </row>
    <row r="43" spans="1:10">
      <c r="A43" t="n">
        <v>42</v>
      </c>
      <c r="B43" s="2"/>
      <c r="C43" s="3" t="n">
        <v>47.5300000000000011</v>
      </c>
      <c r="D43" s="20" t="s">
        <v>52</v>
      </c>
      <c r="E43" s="35" t="n">
        <v>43705</v>
      </c>
      <c r="F43" s="4"/>
      <c r="G43" s="5"/>
      <c r="H43" s="27" t="s">
        <v>17</v>
      </c>
      <c r="J43" t="n">
        <v>20</v>
      </c>
    </row>
    <row r="44" spans="1:10">
      <c r="A44" t="n">
        <v>43</v>
      </c>
      <c r="B44" s="4"/>
      <c r="C44" t="n">
        <v>357.860000000000014</v>
      </c>
      <c r="D44" s="19" t="s">
        <v>53</v>
      </c>
      <c r="E44" s="35"/>
      <c r="F44" s="4"/>
      <c r="G44" s="5"/>
      <c r="H44" s="27" t="s">
        <v>19</v>
      </c>
      <c r="J44" t="n">
        <v>250</v>
      </c>
    </row>
    <row r="45" spans="1:8">
      <c r="A45" t="n">
        <v>44</v>
      </c>
      <c r="B45" s="4"/>
      <c r="C45" t="n">
        <v>41.8100000000000023</v>
      </c>
      <c r="D45" s="19" t="s">
        <v>54</v>
      </c>
      <c r="E45" s="35"/>
      <c r="F45" s="4"/>
      <c r="G45" s="5"/>
      <c r="H45" s="27" t="s">
        <v>19</v>
      </c>
    </row>
    <row r="46" spans="1:8">
      <c r="A46" t="n">
        <v>45</v>
      </c>
      <c r="B46" s="6"/>
      <c r="C46" s="1" t="n">
        <v>10</v>
      </c>
      <c r="D46" s="21" t="s">
        <v>55</v>
      </c>
      <c r="E46" s="35"/>
      <c r="F46" s="10"/>
      <c r="G46" s="8">
        <f>SUM(C43:C46)</f>
        <v>457.199999999999989</v>
      </c>
      <c r="H46" s="27" t="s">
        <v>19</v>
      </c>
    </row>
    <row r="47" spans="1:8">
      <c r="A47" t="n">
        <v>46</v>
      </c>
      <c r="B47" s="2"/>
      <c r="C47" s="3" t="n">
        <v>6.20000000000000018</v>
      </c>
      <c r="D47" s="20" t="s">
        <v>56</v>
      </c>
      <c r="E47" s="35" t="n">
        <v>43706</v>
      </c>
      <c r="F47" s="4"/>
      <c r="G47" s="5"/>
      <c r="H47" s="27" t="s">
        <v>13</v>
      </c>
    </row>
    <row r="48" spans="1:7">
      <c r="A48" t="n">
        <v>47</v>
      </c>
      <c r="B48" s="4"/>
      <c r="C48" t="n">
        <v>18.2399999999999984</v>
      </c>
      <c r="D48" s="19" t="s">
        <v>57</v>
      </c>
      <c r="E48" s="35"/>
      <c r="F48" s="4"/>
      <c r="G48" s="5"/>
    </row>
    <row r="49" spans="1:7">
      <c r="A49" t="n">
        <v>48</v>
      </c>
      <c r="B49" s="4"/>
      <c r="C49" t="n">
        <v>16.1999999999999993</v>
      </c>
      <c r="D49" s="19" t="s">
        <v>58</v>
      </c>
      <c r="E49" s="35"/>
      <c r="F49" s="4"/>
      <c r="G49" s="5"/>
    </row>
    <row r="50" spans="1:7">
      <c r="A50" t="n">
        <v>49</v>
      </c>
      <c r="B50" s="4"/>
      <c r="C50" t="n">
        <v>3.43999999999999995</v>
      </c>
      <c r="D50" s="19" t="s">
        <v>59</v>
      </c>
      <c r="E50" s="35"/>
      <c r="F50" s="4"/>
      <c r="G50" s="5"/>
    </row>
    <row r="51" spans="1:7">
      <c r="A51" t="n">
        <v>50</v>
      </c>
      <c r="B51" s="4"/>
      <c r="C51" t="n">
        <v>120.599999999999994</v>
      </c>
      <c r="D51" s="19" t="s">
        <v>60</v>
      </c>
      <c r="E51" s="35"/>
      <c r="F51" s="4"/>
      <c r="G51" s="5"/>
    </row>
    <row r="52" spans="1:10">
      <c r="A52" t="n">
        <v>51</v>
      </c>
      <c r="B52" s="4"/>
      <c r="C52" t="n">
        <v>51.4399999999999977</v>
      </c>
      <c r="D52" s="19" t="s">
        <v>61</v>
      </c>
      <c r="E52" s="35"/>
      <c r="F52" s="4"/>
      <c r="G52" s="5"/>
      <c r="J52" t="n">
        <v>30</v>
      </c>
    </row>
    <row r="53" spans="1:7">
      <c r="A53" t="n">
        <v>52</v>
      </c>
      <c r="B53" s="6"/>
      <c r="C53" s="1" t="n">
        <v>50</v>
      </c>
      <c r="D53" s="21" t="s">
        <v>62</v>
      </c>
      <c r="E53" s="35"/>
      <c r="F53" s="10"/>
      <c r="G53" s="8">
        <f>SUM(C47:C53)</f>
        <v>266.120000000000005</v>
      </c>
    </row>
    <row r="54" spans="1:7">
      <c r="A54" t="n">
        <v>53</v>
      </c>
      <c r="B54" s="2"/>
      <c r="C54" s="3" t="n">
        <v>11.0500000000000007</v>
      </c>
      <c r="D54" s="20" t="s">
        <v>49</v>
      </c>
      <c r="E54" s="35" t="n">
        <v>43707</v>
      </c>
      <c r="F54" s="4"/>
      <c r="G54" s="5"/>
    </row>
    <row r="55" spans="1:7">
      <c r="A55" t="n">
        <v>54</v>
      </c>
      <c r="B55" s="4"/>
      <c r="C55" t="n">
        <v>4.03000000000000025</v>
      </c>
      <c r="D55" s="19" t="s">
        <v>63</v>
      </c>
      <c r="E55" s="35"/>
      <c r="F55" s="4"/>
      <c r="G55" s="5"/>
    </row>
    <row r="56" spans="1:7">
      <c r="A56" t="n">
        <v>55</v>
      </c>
      <c r="B56" s="4"/>
      <c r="C56" t="n">
        <v>6.20000000000000018</v>
      </c>
      <c r="D56" s="19" t="s">
        <v>56</v>
      </c>
      <c r="E56" s="35"/>
      <c r="F56" s="4"/>
      <c r="G56" s="5"/>
    </row>
    <row r="57" spans="1:7">
      <c r="A57" t="n">
        <v>56</v>
      </c>
      <c r="B57" s="6"/>
      <c r="C57" s="1" t="n">
        <v>14.8300000000000001</v>
      </c>
      <c r="D57" s="21" t="s">
        <v>64</v>
      </c>
      <c r="E57" s="35"/>
      <c r="F57" s="10"/>
      <c r="G57" s="8">
        <f>C54:C57</f>
        <v>14.8300000000000001</v>
      </c>
    </row>
    <row r="58" spans="1:7">
      <c r="A58" t="n">
        <v>57</v>
      </c>
      <c r="B58" s="2"/>
      <c r="C58" s="3" t="n">
        <v>42.1099999999999994</v>
      </c>
      <c r="D58" s="20" t="s">
        <v>42</v>
      </c>
      <c r="E58" s="35" t="n">
        <v>43708</v>
      </c>
      <c r="F58" s="4"/>
      <c r="G58" s="5"/>
    </row>
    <row r="59" spans="1:7">
      <c r="A59" t="n">
        <v>58</v>
      </c>
      <c r="B59" s="4"/>
      <c r="C59" t="n">
        <v>7</v>
      </c>
      <c r="D59" s="19" t="s">
        <v>65</v>
      </c>
      <c r="E59" s="35"/>
      <c r="F59" s="11"/>
      <c r="G59" s="9">
        <f>C58:C59</f>
        <v>7</v>
      </c>
    </row>
    <row r="60" spans="1:10">
      <c r="A60" t="n">
        <v>59</v>
      </c>
      <c r="B60" s="10"/>
      <c r="C60" s="15"/>
      <c r="D60" s="22"/>
      <c r="F60" s="15"/>
      <c r="G60" s="15">
        <f>G14+G24+G31+G33+G38+G42+G46+G53+G57+G59</f>
        <v>1931.80999999999995</v>
      </c>
      <c r="I60" s="15"/>
      <c r="J60" s="15">
        <f>J38+J39+J42+J43+J44</f>
        <v>369.25</v>
      </c>
    </row>
    <row r="61" spans="1:8">
      <c r="A61" t="n">
        <v>60</v>
      </c>
      <c r="B61" s="4"/>
      <c r="C61" t="n">
        <v>7</v>
      </c>
      <c r="D61" s="19" t="s">
        <v>66</v>
      </c>
      <c r="E61" s="35" t="n">
        <v>43711</v>
      </c>
      <c r="F61" s="4"/>
      <c r="G61" s="5"/>
      <c r="H61" s="27" t="s">
        <v>67</v>
      </c>
    </row>
    <row r="62" spans="1:8">
      <c r="A62" t="n">
        <v>61</v>
      </c>
      <c r="B62" s="4"/>
      <c r="C62" t="n">
        <v>57.5700000000000003</v>
      </c>
      <c r="D62" s="19" t="s">
        <v>42</v>
      </c>
      <c r="E62" s="35"/>
      <c r="F62" s="4"/>
      <c r="G62" s="5"/>
      <c r="H62" s="27" t="s">
        <v>68</v>
      </c>
    </row>
    <row r="63" spans="1:7">
      <c r="A63" t="n">
        <v>62</v>
      </c>
      <c r="B63" s="6"/>
      <c r="C63" s="1"/>
      <c r="D63" s="21"/>
      <c r="E63" s="35"/>
      <c r="F63" s="10"/>
      <c r="G63" s="8">
        <f>C61+C62</f>
        <v>64.5699999999999932</v>
      </c>
    </row>
    <row r="64" spans="1:8">
      <c r="A64" t="n">
        <v>63</v>
      </c>
      <c r="B64" s="2"/>
      <c r="C64" s="3" t="n">
        <v>59.8999999999999986</v>
      </c>
      <c r="D64" s="20" t="s">
        <v>69</v>
      </c>
      <c r="E64" s="35" t="n">
        <v>43713</v>
      </c>
      <c r="F64" s="4"/>
      <c r="G64" s="5"/>
      <c r="H64" s="27" t="s">
        <v>68</v>
      </c>
    </row>
    <row r="65" spans="1:7">
      <c r="A65" t="n">
        <v>64</v>
      </c>
      <c r="B65" s="6"/>
      <c r="C65" s="1"/>
      <c r="D65" s="21"/>
      <c r="E65" s="35"/>
      <c r="F65" s="11"/>
      <c r="G65" s="9">
        <f>C64</f>
        <v>59.8999999999999986</v>
      </c>
    </row>
    <row r="66" spans="1:10">
      <c r="A66" t="n">
        <v>65</v>
      </c>
      <c r="B66" s="2"/>
      <c r="C66" s="3" t="n">
        <v>147.060000000000002</v>
      </c>
      <c r="D66" s="20" t="s">
        <v>70</v>
      </c>
      <c r="E66" s="35" t="n">
        <v>43714</v>
      </c>
      <c r="F66" s="2"/>
      <c r="G66" s="7"/>
      <c r="H66" s="27" t="s">
        <v>71</v>
      </c>
      <c r="J66" t="n">
        <v>50</v>
      </c>
    </row>
    <row r="67" spans="1:8">
      <c r="A67" t="n">
        <v>66</v>
      </c>
      <c r="B67" s="4"/>
      <c r="C67" t="n">
        <v>10.4499999999999993</v>
      </c>
      <c r="D67" s="19" t="s">
        <v>72</v>
      </c>
      <c r="E67" s="35"/>
      <c r="F67" s="4"/>
      <c r="G67" s="5"/>
      <c r="H67" s="27" t="s">
        <v>68</v>
      </c>
    </row>
    <row r="68" spans="1:8">
      <c r="A68" t="n">
        <v>67</v>
      </c>
      <c r="B68" s="4"/>
      <c r="C68" t="n">
        <v>10.0099999999999998</v>
      </c>
      <c r="D68" s="19" t="s">
        <v>73</v>
      </c>
      <c r="E68" s="35"/>
      <c r="F68" s="4"/>
      <c r="G68" s="5"/>
      <c r="H68" s="27" t="s">
        <v>74</v>
      </c>
    </row>
    <row r="69" spans="1:7">
      <c r="A69" t="n">
        <v>68</v>
      </c>
      <c r="B69" s="4"/>
      <c r="C69" t="n">
        <v>168</v>
      </c>
      <c r="D69" s="19" t="s">
        <v>75</v>
      </c>
      <c r="E69" s="35"/>
      <c r="F69" s="4"/>
      <c r="G69" s="5"/>
    </row>
    <row r="70" spans="1:7">
      <c r="A70" t="n">
        <v>69</v>
      </c>
      <c r="B70" s="6"/>
      <c r="C70" s="1"/>
      <c r="D70" s="21"/>
      <c r="E70" s="35"/>
      <c r="F70" s="10"/>
      <c r="G70" s="8">
        <f>SUM(C66:C69)</f>
        <v>335.519999999999982</v>
      </c>
    </row>
    <row r="71" spans="1:8">
      <c r="A71" t="n">
        <v>70</v>
      </c>
      <c r="B71" s="2"/>
      <c r="C71" s="3" t="n">
        <v>20.4699999999999989</v>
      </c>
      <c r="D71" s="20" t="s">
        <v>76</v>
      </c>
      <c r="E71" s="35" t="n">
        <v>43715</v>
      </c>
      <c r="F71" s="4"/>
      <c r="G71" s="5"/>
      <c r="H71" s="27" t="s">
        <v>68</v>
      </c>
    </row>
    <row r="72" spans="1:7">
      <c r="A72" t="n">
        <v>71</v>
      </c>
      <c r="B72" s="6"/>
      <c r="C72" s="1"/>
      <c r="D72" s="21"/>
      <c r="E72" s="35"/>
      <c r="F72" s="10"/>
      <c r="G72" s="8">
        <f>C71</f>
        <v>20.4699999999999989</v>
      </c>
    </row>
    <row r="73" spans="1:8">
      <c r="A73" t="n">
        <v>72</v>
      </c>
      <c r="B73" s="2"/>
      <c r="C73" s="3" t="n">
        <v>10</v>
      </c>
      <c r="D73" s="20" t="s">
        <v>77</v>
      </c>
      <c r="E73" s="35" t="n">
        <v>43716</v>
      </c>
      <c r="F73" s="4"/>
      <c r="G73" s="5"/>
      <c r="H73" s="27" t="s">
        <v>78</v>
      </c>
    </row>
    <row r="74" spans="1:8">
      <c r="A74" t="n">
        <v>73</v>
      </c>
      <c r="B74" s="4"/>
      <c r="C74" t="n">
        <v>9</v>
      </c>
      <c r="D74" s="19" t="s">
        <v>79</v>
      </c>
      <c r="E74" s="35"/>
      <c r="F74" s="4"/>
      <c r="G74" s="5"/>
      <c r="H74" s="27" t="s">
        <v>80</v>
      </c>
    </row>
    <row r="75" spans="1:10">
      <c r="A75" t="n">
        <v>74</v>
      </c>
      <c r="B75" s="6"/>
      <c r="C75" s="1"/>
      <c r="D75" s="21"/>
      <c r="E75" s="35"/>
      <c r="F75" s="10"/>
      <c r="G75" s="8">
        <f>C73+C74</f>
        <v>19</v>
      </c>
      <c r="J75" t="n">
        <v>20</v>
      </c>
    </row>
    <row r="76" spans="1:8">
      <c r="A76" t="n">
        <v>75</v>
      </c>
      <c r="B76" s="2"/>
      <c r="C76" s="3" t="n">
        <v>20</v>
      </c>
      <c r="D76" s="20" t="s">
        <v>20</v>
      </c>
      <c r="E76" s="35" t="n">
        <v>43717</v>
      </c>
      <c r="F76" s="4"/>
      <c r="G76" s="5"/>
      <c r="H76" s="27" t="s">
        <v>81</v>
      </c>
    </row>
    <row r="77" spans="1:7">
      <c r="A77" t="n">
        <v>76</v>
      </c>
      <c r="B77" s="6"/>
      <c r="C77" s="1"/>
      <c r="D77" s="21"/>
      <c r="E77" s="35"/>
      <c r="F77" s="10"/>
      <c r="G77" s="8" t="n">
        <v>20</v>
      </c>
    </row>
    <row r="78" spans="1:8">
      <c r="A78" t="n">
        <v>77</v>
      </c>
      <c r="B78" s="2"/>
      <c r="C78" s="3" t="n">
        <v>9.25</v>
      </c>
      <c r="D78" s="20" t="s">
        <v>82</v>
      </c>
      <c r="E78" s="35"/>
      <c r="F78" s="4"/>
      <c r="G78" s="5"/>
      <c r="H78" s="27" t="s">
        <v>68</v>
      </c>
    </row>
    <row r="79" spans="1:7">
      <c r="A79" t="n">
        <v>78</v>
      </c>
      <c r="B79" s="6"/>
      <c r="C79" s="1"/>
      <c r="D79" s="21"/>
      <c r="E79" s="35"/>
      <c r="F79" s="11"/>
      <c r="G79" s="9">
        <f>C78</f>
        <v>9.25</v>
      </c>
    </row>
    <row r="80" spans="1:7">
      <c r="A80" t="n">
        <v>79</v>
      </c>
      <c r="B80" s="2"/>
      <c r="C80" s="3" t="n">
        <v>55.8999999999999986</v>
      </c>
      <c r="D80" s="20" t="s">
        <v>83</v>
      </c>
      <c r="E80" s="35" t="n">
        <v>43719</v>
      </c>
      <c r="F80" s="2"/>
      <c r="G80" s="7"/>
    </row>
    <row r="81" spans="1:7">
      <c r="A81" t="n">
        <v>80</v>
      </c>
      <c r="B81" s="4"/>
      <c r="C81" t="n">
        <v>30</v>
      </c>
      <c r="D81" s="19" t="s">
        <v>84</v>
      </c>
      <c r="E81" s="35"/>
      <c r="F81" s="4"/>
      <c r="G81" s="5"/>
    </row>
    <row r="82" spans="1:7">
      <c r="A82" t="n">
        <v>81</v>
      </c>
      <c r="B82" s="4"/>
      <c r="C82" t="n">
        <v>16.5</v>
      </c>
      <c r="D82" s="19" t="s">
        <v>85</v>
      </c>
      <c r="E82" s="35"/>
      <c r="F82" s="4"/>
      <c r="G82" s="5"/>
    </row>
    <row r="83" spans="1:7">
      <c r="A83" t="n">
        <v>82</v>
      </c>
      <c r="B83" s="4"/>
      <c r="C83" t="n">
        <v>60</v>
      </c>
      <c r="D83" s="19" t="s">
        <v>86</v>
      </c>
      <c r="E83" s="35"/>
      <c r="F83" s="4"/>
      <c r="G83" s="5"/>
    </row>
    <row r="84" spans="1:7">
      <c r="A84" t="n">
        <v>83</v>
      </c>
      <c r="B84" s="6"/>
      <c r="C84" s="1"/>
      <c r="D84" s="21"/>
      <c r="E84" s="35"/>
      <c r="F84" s="10"/>
      <c r="G84" s="8">
        <f>SUM(C80:C83)</f>
        <v>162.400000000000006</v>
      </c>
    </row>
    <row r="85" spans="1:7">
      <c r="A85" t="n">
        <v>84</v>
      </c>
      <c r="B85" s="2"/>
      <c r="C85" s="3" t="n">
        <v>60.8299999999999983</v>
      </c>
      <c r="D85" s="20" t="s">
        <v>87</v>
      </c>
      <c r="E85" s="35" t="n">
        <v>43720</v>
      </c>
      <c r="F85" s="4"/>
      <c r="G85" s="5"/>
    </row>
    <row r="86" spans="1:7">
      <c r="A86" t="n">
        <v>85</v>
      </c>
      <c r="B86" s="6"/>
      <c r="C86" s="1"/>
      <c r="D86" s="21"/>
      <c r="E86" s="35"/>
      <c r="F86" s="10"/>
      <c r="G86" s="8">
        <f>C85</f>
        <v>60.8299999999999983</v>
      </c>
    </row>
    <row r="87" spans="1:10">
      <c r="A87" t="n">
        <v>86</v>
      </c>
      <c r="B87" s="2"/>
      <c r="C87" s="3" t="n">
        <v>31.0399999999999991</v>
      </c>
      <c r="D87" s="20" t="s">
        <v>88</v>
      </c>
      <c r="E87" s="35" t="n">
        <v>43721</v>
      </c>
      <c r="F87" s="4"/>
      <c r="G87" s="5"/>
      <c r="H87" s="27" t="s">
        <v>71</v>
      </c>
      <c r="J87" t="n">
        <v>20</v>
      </c>
    </row>
    <row r="88" spans="1:10">
      <c r="A88" t="n">
        <v>87</v>
      </c>
      <c r="B88" s="4"/>
      <c r="C88" t="n">
        <v>60.3400000000000034</v>
      </c>
      <c r="D88" s="19" t="s">
        <v>89</v>
      </c>
      <c r="E88" s="35"/>
      <c r="F88" s="4"/>
      <c r="G88" s="5"/>
      <c r="H88" s="27" t="s">
        <v>90</v>
      </c>
      <c r="J88" t="n">
        <v>10</v>
      </c>
    </row>
    <row r="89" spans="1:8">
      <c r="A89" t="n">
        <v>88</v>
      </c>
      <c r="B89" s="4"/>
      <c r="C89" t="n">
        <v>26.4200000000000017</v>
      </c>
      <c r="D89" s="19" t="s">
        <v>91</v>
      </c>
      <c r="E89" s="35"/>
      <c r="F89" s="4"/>
      <c r="G89" s="5"/>
      <c r="H89" s="27" t="s">
        <v>68</v>
      </c>
    </row>
    <row r="90" spans="1:10">
      <c r="A90" t="n">
        <v>89</v>
      </c>
      <c r="B90" s="4"/>
      <c r="C90" t="n">
        <v>14.9199999999999999</v>
      </c>
      <c r="D90" s="19" t="s">
        <v>92</v>
      </c>
      <c r="E90" s="35"/>
      <c r="F90" s="4"/>
      <c r="G90" s="5"/>
      <c r="H90" s="27" t="s">
        <v>93</v>
      </c>
      <c r="J90" t="n">
        <v>10</v>
      </c>
    </row>
    <row r="91" spans="1:8">
      <c r="A91" t="n">
        <v>90</v>
      </c>
      <c r="B91" s="4"/>
      <c r="C91" t="n">
        <v>42.9699999999999989</v>
      </c>
      <c r="D91" s="19" t="s">
        <v>94</v>
      </c>
      <c r="E91" s="35"/>
      <c r="F91" s="4"/>
      <c r="G91" s="5"/>
      <c r="H91" s="27" t="s">
        <v>95</v>
      </c>
    </row>
    <row r="92" spans="1:8">
      <c r="A92" t="n">
        <v>91</v>
      </c>
      <c r="B92" s="4"/>
      <c r="C92" t="n">
        <v>14.9199999999999999</v>
      </c>
      <c r="D92" s="19" t="s">
        <v>96</v>
      </c>
      <c r="E92" s="35"/>
      <c r="F92" s="4"/>
      <c r="G92" s="5"/>
      <c r="H92" s="27" t="s">
        <v>97</v>
      </c>
    </row>
    <row r="93" spans="1:8">
      <c r="A93" t="n">
        <v>92</v>
      </c>
      <c r="B93" s="4"/>
      <c r="C93" t="n">
        <v>13.9200000000000017</v>
      </c>
      <c r="D93" s="19" t="s">
        <v>98</v>
      </c>
      <c r="E93" s="35"/>
      <c r="F93" s="4"/>
      <c r="G93" s="5"/>
      <c r="H93" s="27" t="s">
        <v>99</v>
      </c>
    </row>
    <row r="94" spans="1:7">
      <c r="A94" t="n">
        <v>93</v>
      </c>
      <c r="B94" s="6"/>
      <c r="C94" s="1"/>
      <c r="D94" s="21"/>
      <c r="E94" s="35"/>
      <c r="F94" s="10"/>
      <c r="G94" s="8">
        <f>SUM(C87:C93)</f>
        <v>204.530000000000001</v>
      </c>
    </row>
    <row r="95" spans="1:8">
      <c r="A95" t="n">
        <v>94</v>
      </c>
      <c r="B95" s="2"/>
      <c r="C95" s="3" t="n">
        <v>26</v>
      </c>
      <c r="D95" s="20" t="s">
        <v>100</v>
      </c>
      <c r="E95" s="35" t="n">
        <v>43723</v>
      </c>
      <c r="F95" s="4"/>
      <c r="G95" s="5"/>
      <c r="H95" s="27" t="s">
        <v>81</v>
      </c>
    </row>
    <row r="96" spans="1:8">
      <c r="A96" t="n">
        <v>95</v>
      </c>
      <c r="B96" s="4"/>
      <c r="C96" t="n">
        <v>23</v>
      </c>
      <c r="D96" s="19" t="s">
        <v>101</v>
      </c>
      <c r="E96" s="35"/>
      <c r="F96" s="4"/>
      <c r="G96" s="5"/>
      <c r="H96" s="27" t="s">
        <v>81</v>
      </c>
    </row>
    <row r="97" spans="1:7">
      <c r="A97" t="n">
        <v>96</v>
      </c>
      <c r="B97" s="6"/>
      <c r="C97" s="1"/>
      <c r="D97" s="21"/>
      <c r="E97" s="35"/>
      <c r="F97" s="10"/>
      <c r="G97" s="8">
        <f>C95+C96</f>
        <v>49</v>
      </c>
    </row>
    <row r="98" spans="1:8">
      <c r="A98" t="n">
        <v>97</v>
      </c>
      <c r="B98" s="2"/>
      <c r="C98" s="3" t="n">
        <v>1080</v>
      </c>
      <c r="D98" s="20" t="s">
        <v>102</v>
      </c>
      <c r="E98" s="35" t="n">
        <v>43725</v>
      </c>
      <c r="F98" s="4"/>
      <c r="G98" s="5"/>
      <c r="H98" s="27" t="s">
        <v>103</v>
      </c>
    </row>
    <row r="99" spans="1:8">
      <c r="A99" t="n">
        <v>98</v>
      </c>
      <c r="B99" s="4"/>
      <c r="C99" t="n">
        <v>32</v>
      </c>
      <c r="D99" s="19" t="s">
        <v>104</v>
      </c>
      <c r="E99" s="35"/>
      <c r="F99" s="4"/>
      <c r="G99" s="5"/>
      <c r="H99" s="27" t="s">
        <v>105</v>
      </c>
    </row>
    <row r="100" spans="1:7">
      <c r="A100" t="n">
        <v>99</v>
      </c>
      <c r="B100" s="6"/>
      <c r="C100" s="1"/>
      <c r="D100" s="21"/>
      <c r="E100" s="35"/>
      <c r="F100" s="10"/>
      <c r="G100" s="8">
        <f>C98+C99</f>
        <v>1112</v>
      </c>
    </row>
    <row r="101" spans="1:8">
      <c r="A101" t="n">
        <v>100</v>
      </c>
      <c r="B101" s="2"/>
      <c r="C101" s="3" t="n">
        <v>8.96000000000000085</v>
      </c>
      <c r="D101" s="20" t="s">
        <v>106</v>
      </c>
      <c r="E101" s="35" t="n">
        <v>43726</v>
      </c>
      <c r="F101" s="4"/>
      <c r="G101" s="5"/>
      <c r="H101" s="27" t="s">
        <v>81</v>
      </c>
    </row>
    <row r="102" spans="1:7">
      <c r="A102" t="n">
        <v>101</v>
      </c>
      <c r="B102" s="6"/>
      <c r="C102" s="1"/>
      <c r="D102" s="21"/>
      <c r="E102" s="35"/>
      <c r="F102" s="10"/>
      <c r="G102" s="8">
        <f>C101</f>
        <v>8.96000000000000085</v>
      </c>
    </row>
    <row r="103" spans="1:8">
      <c r="A103" t="n">
        <v>102</v>
      </c>
      <c r="B103" s="2"/>
      <c r="C103" s="3" t="n">
        <v>24.7399999999999984</v>
      </c>
      <c r="D103" s="20" t="s">
        <v>107</v>
      </c>
      <c r="E103" s="35" t="n">
        <v>43727</v>
      </c>
      <c r="F103" s="4"/>
      <c r="G103" s="5"/>
      <c r="H103" s="27" t="s">
        <v>68</v>
      </c>
    </row>
    <row r="104" spans="1:10">
      <c r="A104" t="n">
        <v>103</v>
      </c>
      <c r="B104" s="6"/>
      <c r="C104" s="1"/>
      <c r="D104" s="21"/>
      <c r="E104" s="35"/>
      <c r="F104" s="10"/>
      <c r="G104" s="8">
        <f>C103</f>
        <v>24.7399999999999984</v>
      </c>
      <c r="J104" t="n">
        <v>20</v>
      </c>
    </row>
    <row r="105" spans="1:8">
      <c r="A105" t="n">
        <v>104</v>
      </c>
      <c r="B105" s="2"/>
      <c r="C105" s="3" t="n">
        <v>35.25</v>
      </c>
      <c r="D105" s="20" t="s">
        <v>108</v>
      </c>
      <c r="E105" s="35" t="n">
        <v>43728</v>
      </c>
      <c r="F105" s="4"/>
      <c r="G105" s="5"/>
      <c r="H105" s="27" t="s">
        <v>93</v>
      </c>
    </row>
    <row r="106" spans="1:8">
      <c r="A106" t="n">
        <v>105</v>
      </c>
      <c r="B106" s="4"/>
      <c r="C106" t="n">
        <v>5.58999999999999986</v>
      </c>
      <c r="D106" s="19" t="s">
        <v>109</v>
      </c>
      <c r="E106" s="35"/>
      <c r="F106" s="4"/>
      <c r="G106" s="5"/>
      <c r="H106" s="27" t="s">
        <v>95</v>
      </c>
    </row>
    <row r="107" spans="1:8">
      <c r="A107" t="n">
        <v>106</v>
      </c>
      <c r="B107" s="4"/>
      <c r="C107" t="n">
        <v>11.5399999999999991</v>
      </c>
      <c r="D107" s="19" t="s">
        <v>110</v>
      </c>
      <c r="E107" s="35"/>
      <c r="F107" s="4"/>
      <c r="G107" s="5"/>
      <c r="H107" s="27" t="s">
        <v>95</v>
      </c>
    </row>
    <row r="108" spans="1:8">
      <c r="A108" t="n">
        <v>107</v>
      </c>
      <c r="B108" s="4"/>
      <c r="C108" t="n">
        <v>13.8000000000000007</v>
      </c>
      <c r="D108" s="19" t="s">
        <v>111</v>
      </c>
      <c r="E108" s="35"/>
      <c r="F108" s="4"/>
      <c r="G108" s="5"/>
      <c r="H108" s="27" t="s">
        <v>112</v>
      </c>
    </row>
    <row r="109" spans="1:8">
      <c r="A109" t="n">
        <v>108</v>
      </c>
      <c r="B109" s="4"/>
      <c r="C109" t="n">
        <v>25</v>
      </c>
      <c r="D109" s="19" t="s">
        <v>113</v>
      </c>
      <c r="E109" s="35"/>
      <c r="F109" s="4"/>
      <c r="G109" s="5"/>
      <c r="H109" s="27" t="s">
        <v>81</v>
      </c>
    </row>
    <row r="110" spans="1:7">
      <c r="A110" t="n">
        <v>109</v>
      </c>
      <c r="B110" s="6"/>
      <c r="C110" s="1"/>
      <c r="D110" s="21"/>
      <c r="E110" s="35"/>
      <c r="F110" s="10"/>
      <c r="G110" s="8">
        <f>SUM(C105:C109)</f>
        <v>91.1800000000000068</v>
      </c>
    </row>
    <row r="111" spans="1:8">
      <c r="A111" t="n">
        <v>110</v>
      </c>
      <c r="B111" s="2"/>
      <c r="C111" s="3" t="n">
        <v>6.90000000000000036</v>
      </c>
      <c r="D111" s="20" t="s">
        <v>114</v>
      </c>
      <c r="E111" s="35" t="n">
        <v>43729</v>
      </c>
      <c r="F111" s="4"/>
      <c r="G111" s="5"/>
      <c r="H111" s="27" t="s">
        <v>95</v>
      </c>
    </row>
    <row r="112" spans="1:8">
      <c r="A112" t="n">
        <v>111</v>
      </c>
      <c r="B112" s="4"/>
      <c r="C112" t="n">
        <v>12.1500000000000004</v>
      </c>
      <c r="D112" s="19" t="s">
        <v>115</v>
      </c>
      <c r="E112" s="35"/>
      <c r="F112" s="4"/>
      <c r="G112" s="5"/>
      <c r="H112" s="27" t="s">
        <v>95</v>
      </c>
    </row>
    <row r="113" spans="1:7">
      <c r="A113" t="n">
        <v>112</v>
      </c>
      <c r="B113" s="6"/>
      <c r="C113" s="1"/>
      <c r="D113" s="21"/>
      <c r="E113" s="35"/>
      <c r="F113" s="10"/>
      <c r="G113" s="8">
        <f>SUM(C111:C112)</f>
        <v>19.0500000000000007</v>
      </c>
    </row>
    <row r="114" spans="1:8">
      <c r="A114" t="n">
        <v>113</v>
      </c>
      <c r="B114" s="2"/>
      <c r="C114" s="3" t="n">
        <v>10.3400000000000016</v>
      </c>
      <c r="D114" s="20" t="s">
        <v>116</v>
      </c>
      <c r="E114" s="35" t="n">
        <v>43731</v>
      </c>
      <c r="F114" s="4"/>
      <c r="G114" s="5"/>
      <c r="H114" s="27" t="s">
        <v>68</v>
      </c>
    </row>
    <row r="115" spans="1:8">
      <c r="A115" t="n">
        <v>114</v>
      </c>
      <c r="B115" s="4"/>
      <c r="C115" t="n">
        <v>28.629999999999999</v>
      </c>
      <c r="D115" s="19" t="s">
        <v>117</v>
      </c>
      <c r="E115" s="35"/>
      <c r="F115" s="4"/>
      <c r="G115" s="5"/>
      <c r="H115" s="27" t="s">
        <v>118</v>
      </c>
    </row>
    <row r="116" spans="1:8">
      <c r="A116" t="n">
        <v>115</v>
      </c>
      <c r="B116" s="4"/>
      <c r="C116" t="n">
        <v>28.7399999999999984</v>
      </c>
      <c r="D116" s="19" t="s">
        <v>119</v>
      </c>
      <c r="E116" s="35"/>
      <c r="F116" s="4"/>
      <c r="G116" s="5"/>
      <c r="H116" s="27" t="s">
        <v>120</v>
      </c>
    </row>
    <row r="117" spans="1:10">
      <c r="A117" t="n">
        <v>116</v>
      </c>
      <c r="B117" s="4"/>
      <c r="C117" t="n">
        <v>59.7100000000000009</v>
      </c>
      <c r="D117" s="19" t="s">
        <v>121</v>
      </c>
      <c r="E117" s="35"/>
      <c r="F117" s="4"/>
      <c r="G117" s="5"/>
      <c r="H117" s="27" t="s">
        <v>120</v>
      </c>
      <c r="J117" t="n">
        <v>20</v>
      </c>
    </row>
    <row r="118" spans="1:8">
      <c r="A118" t="n">
        <v>117</v>
      </c>
      <c r="B118" s="4"/>
      <c r="C118" t="n">
        <v>27.879999999999999</v>
      </c>
      <c r="D118" s="19" t="s">
        <v>122</v>
      </c>
      <c r="E118" s="35"/>
      <c r="F118" s="4"/>
      <c r="G118" s="5"/>
      <c r="H118" s="27" t="s">
        <v>24</v>
      </c>
    </row>
    <row r="119" spans="1:7">
      <c r="A119" t="n">
        <v>118</v>
      </c>
      <c r="B119" s="4"/>
      <c r="E119" s="35"/>
      <c r="F119" s="10"/>
      <c r="G119" s="8">
        <f>SUM(C114:C118)</f>
        <v>155.300000000000011</v>
      </c>
    </row>
    <row r="120" spans="1:8">
      <c r="A120" t="n">
        <v>119</v>
      </c>
      <c r="B120" s="3" t="n">
        <v>600</v>
      </c>
      <c r="D120" s="20" t="s">
        <v>123</v>
      </c>
      <c r="E120" s="35" t="n">
        <v>43733</v>
      </c>
      <c r="F120" s="4"/>
      <c r="G120" s="5"/>
      <c r="H120" s="27" t="s">
        <v>124</v>
      </c>
    </row>
    <row r="121" spans="1:8">
      <c r="A121" t="n">
        <v>120</v>
      </c>
      <c r="B121" t="n">
        <v>91</v>
      </c>
      <c r="D121" s="19" t="s">
        <v>125</v>
      </c>
      <c r="E121" s="35"/>
      <c r="F121" s="4"/>
      <c r="G121" s="5"/>
      <c r="H121" s="27" t="s">
        <v>124</v>
      </c>
    </row>
    <row r="122" spans="1:8">
      <c r="A122" t="n">
        <v>121</v>
      </c>
      <c r="B122" t="n">
        <v>-600</v>
      </c>
      <c r="D122" s="19" t="s">
        <v>126</v>
      </c>
      <c r="E122" s="35"/>
      <c r="F122" s="4"/>
      <c r="G122" s="5"/>
      <c r="H122" s="27" t="s">
        <v>127</v>
      </c>
    </row>
    <row r="123" spans="1:8">
      <c r="A123" t="n">
        <v>122</v>
      </c>
      <c r="B123" t="n">
        <v>-91</v>
      </c>
      <c r="D123" s="19" t="s">
        <v>126</v>
      </c>
      <c r="E123" s="35"/>
      <c r="H123" s="27" t="s">
        <v>128</v>
      </c>
    </row>
    <row r="124" spans="1:7">
      <c r="A124" t="n">
        <v>123</v>
      </c>
      <c r="B124" s="6"/>
      <c r="C124" s="1"/>
      <c r="D124" s="23"/>
      <c r="E124" s="35"/>
      <c r="F124" s="10"/>
      <c r="G124" s="8">
        <f>SUM(B120:B122)</f>
        <v>91</v>
      </c>
    </row>
    <row r="125" spans="1:8">
      <c r="A125" t="n">
        <v>124</v>
      </c>
      <c r="B125" s="2"/>
      <c r="C125" s="3" t="n">
        <v>35.0200000000000031</v>
      </c>
      <c r="D125" s="24" t="s">
        <v>129</v>
      </c>
      <c r="E125" s="35" t="n">
        <v>43734</v>
      </c>
      <c r="F125" s="4"/>
      <c r="G125" s="5"/>
      <c r="H125" s="27" t="s">
        <v>68</v>
      </c>
    </row>
    <row r="126" spans="1:8">
      <c r="A126" t="n">
        <v>125</v>
      </c>
      <c r="B126" s="4"/>
      <c r="C126" t="n">
        <v>12.9499999999999993</v>
      </c>
      <c r="D126" s="19" t="s">
        <v>130</v>
      </c>
      <c r="E126" s="35"/>
      <c r="F126" s="4"/>
      <c r="G126" s="5"/>
      <c r="H126" s="27" t="s">
        <v>68</v>
      </c>
    </row>
    <row r="127" spans="1:8">
      <c r="A127" t="n">
        <v>126</v>
      </c>
      <c r="B127" s="4"/>
      <c r="C127" t="n">
        <v>23.6799999999999997</v>
      </c>
      <c r="D127" s="23" t="s">
        <v>131</v>
      </c>
      <c r="E127" s="35"/>
      <c r="F127" s="4"/>
      <c r="G127" s="5"/>
      <c r="H127" s="27" t="s">
        <v>132</v>
      </c>
    </row>
    <row r="128" spans="1:8">
      <c r="A128" t="n">
        <v>127</v>
      </c>
      <c r="B128" s="4"/>
      <c r="C128" t="n">
        <v>3.04000000000000004</v>
      </c>
      <c r="D128" s="19" t="s">
        <v>133</v>
      </c>
      <c r="E128" s="35"/>
      <c r="F128" s="4"/>
      <c r="G128" s="18"/>
      <c r="H128" s="27" t="s">
        <v>134</v>
      </c>
    </row>
    <row r="129" spans="1:10">
      <c r="A129" t="n">
        <v>128</v>
      </c>
      <c r="B129" s="4"/>
      <c r="C129" t="n">
        <v>70.0900000000000034</v>
      </c>
      <c r="D129" s="19" t="s">
        <v>135</v>
      </c>
      <c r="E129" s="35"/>
      <c r="F129" s="4"/>
      <c r="G129" s="5"/>
      <c r="H129" s="27" t="s">
        <v>74</v>
      </c>
      <c r="J129" t="n">
        <v>10</v>
      </c>
    </row>
    <row r="130" spans="1:7">
      <c r="A130" t="n">
        <v>129</v>
      </c>
      <c r="B130" s="6"/>
      <c r="C130" s="1"/>
      <c r="D130" s="21"/>
      <c r="E130" s="35"/>
      <c r="F130" s="10"/>
      <c r="G130" s="8">
        <f>C125+C126+C127+C128+C129</f>
        <v>144.780000000000001</v>
      </c>
    </row>
    <row r="131" spans="1:10">
      <c r="A131" t="n">
        <v>130</v>
      </c>
      <c r="B131" s="2"/>
      <c r="C131" s="3" t="n">
        <v>20</v>
      </c>
      <c r="D131" s="20" t="s">
        <v>136</v>
      </c>
      <c r="E131" s="35" t="n">
        <v>43735</v>
      </c>
      <c r="F131" s="4"/>
      <c r="G131" s="5"/>
      <c r="H131" s="27" t="s">
        <v>137</v>
      </c>
      <c r="J131" t="n">
        <v>21</v>
      </c>
    </row>
    <row r="132" spans="1:7">
      <c r="A132" t="n">
        <v>131</v>
      </c>
      <c r="B132" s="6"/>
      <c r="C132" s="1"/>
      <c r="D132" s="21"/>
      <c r="E132" s="35"/>
      <c r="F132" s="10"/>
      <c r="G132" s="8" t="n">
        <v>20</v>
      </c>
    </row>
    <row r="133" spans="1:8">
      <c r="A133" t="n">
        <v>132</v>
      </c>
      <c r="B133" s="2"/>
      <c r="C133" s="3" t="n">
        <v>13.4700000000000006</v>
      </c>
      <c r="D133" s="20" t="s">
        <v>138</v>
      </c>
      <c r="E133" s="35" t="n">
        <v>43737</v>
      </c>
      <c r="F133" s="4"/>
      <c r="G133" s="5"/>
      <c r="H133" s="27" t="s">
        <v>68</v>
      </c>
    </row>
    <row r="134" spans="1:7">
      <c r="A134" t="n">
        <v>133</v>
      </c>
      <c r="B134" s="6"/>
      <c r="C134" s="1"/>
      <c r="D134" s="21"/>
      <c r="E134" s="35"/>
      <c r="F134" s="10"/>
      <c r="G134" s="8">
        <f>C133</f>
        <v>13.4700000000000006</v>
      </c>
    </row>
    <row r="135" spans="1:10">
      <c r="A135" t="n">
        <v>134</v>
      </c>
      <c r="B135" s="2"/>
      <c r="C135" s="3" t="n">
        <v>41.3599999999999994</v>
      </c>
      <c r="D135" s="20" t="s">
        <v>139</v>
      </c>
      <c r="E135" s="35" t="n">
        <v>43738</v>
      </c>
      <c r="F135" s="4"/>
      <c r="G135" s="5"/>
      <c r="H135" s="27" t="s">
        <v>68</v>
      </c>
      <c r="J135" t="n">
        <v>10</v>
      </c>
    </row>
    <row r="136" spans="1:12">
      <c r="A136" t="n">
        <v>135</v>
      </c>
      <c r="B136" s="4"/>
      <c r="C136" t="n">
        <v>14</v>
      </c>
      <c r="D136" s="19" t="s">
        <v>140</v>
      </c>
      <c r="E136" s="35"/>
      <c r="F136" s="4"/>
      <c r="G136" s="5"/>
      <c r="H136" s="27" t="s">
        <v>141</v>
      </c>
      <c r="L136" t="s">
        <v>142</v>
      </c>
    </row>
    <row r="137" spans="1:7">
      <c r="A137" t="n">
        <v>136</v>
      </c>
      <c r="B137" s="4"/>
      <c r="E137" s="35"/>
      <c r="F137" s="10"/>
      <c r="G137" s="8">
        <f>C135+C136</f>
        <v>55.3599999999999994</v>
      </c>
    </row>
    <row r="138" spans="1:7">
      <c r="A138" t="n">
        <v>137</v>
      </c>
      <c r="B138" s="10"/>
      <c r="C138" s="15"/>
      <c r="D138" s="22"/>
      <c r="F138" s="15"/>
      <c r="G138" s="8">
        <f>SUM(G61:G137)</f>
        <v>2741.30999999999995</v>
      </c>
    </row>
    <row r="139" spans="1:8">
      <c r="A139" t="n">
        <v>138</v>
      </c>
      <c r="B139" s="4"/>
      <c r="C139" t="n">
        <v>6.38999999999999968</v>
      </c>
      <c r="D139" s="19" t="s">
        <v>143</v>
      </c>
      <c r="E139" s="35" t="n">
        <v>43741</v>
      </c>
      <c r="F139" s="4"/>
      <c r="G139" s="5"/>
      <c r="H139" s="27" t="s">
        <v>95</v>
      </c>
    </row>
    <row r="140" spans="1:10">
      <c r="A140" t="n">
        <v>139</v>
      </c>
      <c r="B140" s="4"/>
      <c r="C140" t="n">
        <v>160.689999999999998</v>
      </c>
      <c r="D140" s="19" t="s">
        <v>144</v>
      </c>
      <c r="E140" s="35"/>
      <c r="F140" s="4"/>
      <c r="G140" s="5"/>
      <c r="H140" s="27" t="s">
        <v>145</v>
      </c>
      <c r="J140" t="n">
        <v>100</v>
      </c>
    </row>
    <row r="141" spans="1:7">
      <c r="A141" t="n">
        <v>140</v>
      </c>
      <c r="B141" s="6"/>
      <c r="C141" s="1"/>
      <c r="D141" s="21"/>
      <c r="E141" s="35"/>
      <c r="F141" s="10"/>
      <c r="G141" s="8">
        <f>SUM(C139:C141)</f>
        <v>167.080000000000013</v>
      </c>
    </row>
    <row r="142" spans="1:8">
      <c r="A142" t="n">
        <v>141</v>
      </c>
      <c r="B142" s="2"/>
      <c r="C142" s="3" t="n">
        <v>53.240000000000002</v>
      </c>
      <c r="D142" s="20" t="s">
        <v>146</v>
      </c>
      <c r="E142" s="35" t="n">
        <v>43742</v>
      </c>
      <c r="F142" s="4"/>
      <c r="G142" s="5"/>
      <c r="H142" s="27" t="s">
        <v>68</v>
      </c>
    </row>
    <row r="143" spans="1:8">
      <c r="A143" t="n">
        <v>142</v>
      </c>
      <c r="B143" s="4"/>
      <c r="C143" t="n">
        <v>9</v>
      </c>
      <c r="D143" s="19" t="s">
        <v>147</v>
      </c>
      <c r="E143" s="35"/>
      <c r="F143" s="4"/>
      <c r="G143" s="5"/>
      <c r="H143" s="27" t="s">
        <v>80</v>
      </c>
    </row>
    <row r="144" spans="1:7">
      <c r="A144" t="n">
        <v>143</v>
      </c>
      <c r="B144" s="6"/>
      <c r="C144" s="1"/>
      <c r="D144" s="21"/>
      <c r="E144" s="35"/>
      <c r="F144" s="10"/>
      <c r="G144" s="8">
        <f>SUM(C142:C144)</f>
        <v>62.240000000000002</v>
      </c>
    </row>
    <row r="145" spans="1:8">
      <c r="A145" t="n">
        <v>144</v>
      </c>
      <c r="B145" s="2"/>
      <c r="C145" s="3" t="n">
        <v>3</v>
      </c>
      <c r="D145" s="20" t="s">
        <v>148</v>
      </c>
      <c r="E145" s="35" t="n">
        <v>43743</v>
      </c>
      <c r="F145" s="4"/>
      <c r="G145" s="5"/>
      <c r="H145" s="27" t="s">
        <v>149</v>
      </c>
    </row>
    <row r="146" spans="1:8">
      <c r="A146" t="n">
        <v>145</v>
      </c>
      <c r="B146" s="4"/>
      <c r="C146" t="n">
        <v>42.2100000000000009</v>
      </c>
      <c r="D146" s="19" t="s">
        <v>146</v>
      </c>
      <c r="E146" s="35"/>
      <c r="F146" s="4"/>
      <c r="G146" s="5"/>
      <c r="H146" s="27" t="s">
        <v>68</v>
      </c>
    </row>
    <row r="147" spans="1:7">
      <c r="A147" t="n">
        <v>146</v>
      </c>
      <c r="B147" s="6"/>
      <c r="C147" s="1"/>
      <c r="D147" s="21"/>
      <c r="E147" s="35"/>
      <c r="F147" s="10"/>
      <c r="G147" s="8">
        <f>SUM(C145:C147)</f>
        <v>45.2100000000000009</v>
      </c>
    </row>
    <row r="148" spans="1:10">
      <c r="A148" t="n">
        <v>147</v>
      </c>
      <c r="B148" s="2"/>
      <c r="C148" s="3" t="n">
        <v>25</v>
      </c>
      <c r="D148" s="20" t="s">
        <v>150</v>
      </c>
      <c r="E148" s="35" t="n">
        <v>43747</v>
      </c>
      <c r="F148" s="4"/>
      <c r="G148" s="5"/>
      <c r="H148" s="27" t="s">
        <v>81</v>
      </c>
      <c r="J148" t="n">
        <v>25</v>
      </c>
    </row>
    <row r="149" spans="1:7">
      <c r="A149" t="n">
        <v>148</v>
      </c>
      <c r="B149" s="6"/>
      <c r="C149" s="1"/>
      <c r="D149" s="21"/>
      <c r="E149" s="35"/>
      <c r="F149" s="10"/>
      <c r="G149" s="8">
        <f>SUM(C147:C149)</f>
        <v>25</v>
      </c>
    </row>
    <row r="150" spans="1:8">
      <c r="A150" t="n">
        <v>149</v>
      </c>
      <c r="B150" s="2"/>
      <c r="C150" s="3" t="n">
        <v>22</v>
      </c>
      <c r="D150" s="20" t="s">
        <v>151</v>
      </c>
      <c r="E150" s="35" t="n">
        <v>43748</v>
      </c>
      <c r="F150" s="4"/>
      <c r="G150" s="5"/>
      <c r="H150" s="27" t="s">
        <v>112</v>
      </c>
    </row>
    <row r="151" spans="1:12">
      <c r="A151" t="n">
        <v>150</v>
      </c>
      <c r="B151" s="4" t="n">
        <v>222.300000000000011</v>
      </c>
      <c r="D151" s="19" t="s">
        <v>152</v>
      </c>
      <c r="E151" s="35"/>
      <c r="F151" s="4"/>
      <c r="G151" s="5"/>
      <c r="H151" s="27" t="s">
        <v>153</v>
      </c>
      <c r="L151" t="s">
        <v>142</v>
      </c>
    </row>
    <row r="152" spans="1:12">
      <c r="A152" t="n">
        <v>151</v>
      </c>
      <c r="B152" s="4" t="n">
        <v>189.360000000000014</v>
      </c>
      <c r="D152" s="19" t="s">
        <v>154</v>
      </c>
      <c r="E152" s="35"/>
      <c r="F152" s="4"/>
      <c r="G152" s="5"/>
      <c r="H152" s="27" t="s">
        <v>155</v>
      </c>
      <c r="L152" t="s">
        <v>142</v>
      </c>
    </row>
    <row r="153" spans="1:8">
      <c r="A153" t="n">
        <v>152</v>
      </c>
      <c r="B153" s="4" t="n">
        <v>4.71999999999999975</v>
      </c>
      <c r="D153" s="19" t="s">
        <v>143</v>
      </c>
      <c r="E153" s="35"/>
      <c r="F153" s="4"/>
      <c r="G153" s="5"/>
      <c r="H153" s="27" t="s">
        <v>95</v>
      </c>
    </row>
    <row r="154" spans="1:7">
      <c r="A154" t="n">
        <v>153</v>
      </c>
      <c r="B154" s="4"/>
      <c r="E154" s="35"/>
      <c r="F154" s="10">
        <f>SUM(B150:B154)</f>
        <v>416.379999999999995</v>
      </c>
      <c r="G154" s="8">
        <f>SUM(C150:C154)</f>
        <v>22</v>
      </c>
    </row>
    <row r="155" spans="1:10">
      <c r="A155" t="n">
        <v>154</v>
      </c>
      <c r="B155" s="2"/>
      <c r="C155" s="3" t="n">
        <v>57.4799999999999969</v>
      </c>
      <c r="D155" s="20" t="s">
        <v>156</v>
      </c>
      <c r="E155" s="35" t="n">
        <v>43749</v>
      </c>
      <c r="F155" s="4"/>
      <c r="G155" s="5"/>
      <c r="H155" s="27" t="s">
        <v>112</v>
      </c>
      <c r="J155" t="n">
        <v>30</v>
      </c>
    </row>
    <row r="156" spans="1:8">
      <c r="A156" t="n">
        <v>155</v>
      </c>
      <c r="B156" s="4"/>
      <c r="C156" t="n">
        <v>40.3100000000000023</v>
      </c>
      <c r="D156" s="19" t="s">
        <v>146</v>
      </c>
      <c r="E156" s="35"/>
      <c r="F156" s="4"/>
      <c r="G156" s="5"/>
      <c r="H156" s="27" t="s">
        <v>68</v>
      </c>
    </row>
    <row r="157" spans="1:8">
      <c r="A157" t="n">
        <v>156</v>
      </c>
      <c r="B157" s="4" t="n">
        <v>10.8000000000000007</v>
      </c>
      <c r="D157" s="19" t="s">
        <v>20</v>
      </c>
      <c r="E157" s="35"/>
      <c r="F157" s="4"/>
      <c r="G157" s="5"/>
      <c r="H157" s="27" t="s">
        <v>81</v>
      </c>
    </row>
    <row r="158" spans="1:8">
      <c r="A158" t="n">
        <v>157</v>
      </c>
      <c r="B158" s="4" t="n">
        <v>7.11000000000000032</v>
      </c>
      <c r="D158" s="19" t="s">
        <v>157</v>
      </c>
      <c r="E158" s="35"/>
      <c r="F158" s="4"/>
      <c r="G158" s="5"/>
      <c r="H158" s="27" t="s">
        <v>158</v>
      </c>
    </row>
    <row r="159" spans="1:7">
      <c r="A159" t="n">
        <v>158</v>
      </c>
      <c r="B159" s="6"/>
      <c r="C159" s="1"/>
      <c r="D159" s="21"/>
      <c r="E159" s="35"/>
      <c r="F159" s="10">
        <f>SUM(B155:B159)</f>
        <v>17.9100000000000001</v>
      </c>
      <c r="G159" s="8">
        <f>SUM(C155:C159)</f>
        <v>97.7900000000000063</v>
      </c>
    </row>
    <row r="160" spans="1:8">
      <c r="A160" t="n">
        <v>159</v>
      </c>
      <c r="B160" s="4"/>
      <c r="C160" t="n">
        <v>14</v>
      </c>
      <c r="D160" s="19" t="s">
        <v>159</v>
      </c>
      <c r="E160" s="35" t="n">
        <v>43750</v>
      </c>
      <c r="F160" s="4"/>
      <c r="G160" s="5"/>
      <c r="H160" s="27" t="s">
        <v>112</v>
      </c>
    </row>
    <row r="161" spans="1:7">
      <c r="A161" t="n">
        <v>160</v>
      </c>
      <c r="B161" s="6"/>
      <c r="C161" s="1"/>
      <c r="D161" s="21"/>
      <c r="E161" s="35"/>
      <c r="F161" s="10"/>
      <c r="G161" s="8">
        <f>C160</f>
        <v>14</v>
      </c>
    </row>
    <row r="162" spans="1:9">
      <c r="A162" t="n">
        <v>161</v>
      </c>
      <c r="B162" s="2" t="n">
        <v>32.1099999999999994</v>
      </c>
      <c r="C162" s="3"/>
      <c r="D162" s="20" t="s">
        <v>150</v>
      </c>
      <c r="E162" s="35" t="n">
        <v>43751</v>
      </c>
      <c r="F162" s="4"/>
      <c r="G162" s="5"/>
      <c r="H162" s="27" t="s">
        <v>81</v>
      </c>
      <c r="I162" t="n">
        <v>30</v>
      </c>
    </row>
    <row r="163" spans="1:7">
      <c r="A163" t="n">
        <v>162</v>
      </c>
      <c r="B163" s="6"/>
      <c r="C163" s="1"/>
      <c r="D163" s="21"/>
      <c r="E163" s="35"/>
      <c r="F163" s="10">
        <f>B162</f>
        <v>32.1099999999999994</v>
      </c>
      <c r="G163" s="8"/>
    </row>
    <row r="164" spans="1:8">
      <c r="A164" t="n">
        <v>163</v>
      </c>
      <c r="B164" s="2"/>
      <c r="C164" s="3" t="n">
        <v>29.9899999999999984</v>
      </c>
      <c r="D164" s="20" t="s">
        <v>160</v>
      </c>
      <c r="E164" s="35" t="n">
        <v>43752</v>
      </c>
      <c r="F164" s="4"/>
      <c r="G164" s="5"/>
      <c r="H164" s="27" t="s">
        <v>68</v>
      </c>
    </row>
    <row r="165" spans="1:12">
      <c r="A165" t="n">
        <v>164</v>
      </c>
      <c r="B165" s="4" t="n">
        <v>530.75</v>
      </c>
      <c r="D165" s="19" t="s">
        <v>161</v>
      </c>
      <c r="E165" s="35"/>
      <c r="F165" s="4"/>
      <c r="G165" s="5"/>
      <c r="H165" s="27" t="s">
        <v>162</v>
      </c>
      <c r="I165" t="n">
        <v>100</v>
      </c>
      <c r="L165" t="s">
        <v>163</v>
      </c>
    </row>
    <row r="166" spans="1:7">
      <c r="A166" t="n">
        <v>165</v>
      </c>
      <c r="B166" s="4"/>
      <c r="E166" s="35"/>
      <c r="F166" s="10">
        <f>SUM(B164:B166)</f>
        <v>530.75</v>
      </c>
      <c r="G166" s="8">
        <f>SUM(C164:C166)</f>
        <v>29.9899999999999984</v>
      </c>
    </row>
    <row r="167" spans="1:8">
      <c r="A167" t="n">
        <v>166</v>
      </c>
      <c r="B167" s="2"/>
      <c r="C167" s="3" t="n">
        <v>7</v>
      </c>
      <c r="D167" s="20" t="s">
        <v>85</v>
      </c>
      <c r="E167" s="35" t="n">
        <v>43754</v>
      </c>
      <c r="F167" s="4"/>
      <c r="G167" s="5"/>
      <c r="H167" s="27" t="s">
        <v>67</v>
      </c>
    </row>
    <row r="168" spans="1:10">
      <c r="A168" t="n">
        <v>167</v>
      </c>
      <c r="B168" s="4"/>
      <c r="C168" t="n">
        <v>20</v>
      </c>
      <c r="D168" s="19" t="s">
        <v>164</v>
      </c>
      <c r="E168" s="35"/>
      <c r="F168" s="4"/>
      <c r="G168" s="5"/>
      <c r="H168" s="27" t="s">
        <v>99</v>
      </c>
      <c r="J168" t="n">
        <v>20</v>
      </c>
    </row>
    <row r="169" spans="1:7">
      <c r="A169" t="n">
        <v>168</v>
      </c>
      <c r="B169" s="4"/>
      <c r="E169" s="35"/>
      <c r="F169" s="10"/>
      <c r="G169" s="8">
        <f>SUM(C167:C169)</f>
        <v>27</v>
      </c>
    </row>
    <row r="170" spans="1:12">
      <c r="A170" t="n">
        <v>169</v>
      </c>
      <c r="B170" s="2" t="n">
        <v>21.1900000000000013</v>
      </c>
      <c r="C170" s="3"/>
      <c r="D170" s="20" t="s">
        <v>165</v>
      </c>
      <c r="E170" s="35" t="n">
        <v>43756</v>
      </c>
      <c r="F170" s="4"/>
      <c r="G170" s="5"/>
      <c r="H170" s="27" t="s">
        <v>99</v>
      </c>
      <c r="I170" t="n">
        <v>21.1900000000000013</v>
      </c>
      <c r="L170" t="s">
        <v>142</v>
      </c>
    </row>
    <row r="171" spans="1:12">
      <c r="A171" t="n">
        <v>170</v>
      </c>
      <c r="B171" s="4" t="n">
        <v>11.1600000000000001</v>
      </c>
      <c r="D171" s="19" t="s">
        <v>166</v>
      </c>
      <c r="E171" s="35"/>
      <c r="F171" s="4"/>
      <c r="G171" s="5"/>
      <c r="H171" s="27" t="s">
        <v>81</v>
      </c>
      <c r="L171" t="s">
        <v>142</v>
      </c>
    </row>
    <row r="172" spans="1:12">
      <c r="A172" t="n">
        <v>171</v>
      </c>
      <c r="B172" s="4" t="n">
        <v>9.25999999999999979</v>
      </c>
      <c r="D172" s="19" t="s">
        <v>167</v>
      </c>
      <c r="E172" s="35"/>
      <c r="F172" s="4"/>
      <c r="G172" s="5"/>
      <c r="H172" s="27" t="s">
        <v>81</v>
      </c>
      <c r="L172" t="s">
        <v>142</v>
      </c>
    </row>
    <row r="173" spans="1:12">
      <c r="A173" t="n">
        <v>172</v>
      </c>
      <c r="B173" s="4" t="n">
        <v>5.41999999999999993</v>
      </c>
      <c r="D173" s="19" t="s">
        <v>168</v>
      </c>
      <c r="E173" s="35"/>
      <c r="F173" s="4"/>
      <c r="G173" s="5"/>
      <c r="H173" s="27" t="s">
        <v>141</v>
      </c>
      <c r="L173" t="s">
        <v>142</v>
      </c>
    </row>
    <row r="174" spans="1:7">
      <c r="A174" t="n">
        <v>173</v>
      </c>
      <c r="B174" s="6"/>
      <c r="C174" s="1"/>
      <c r="D174" s="21"/>
      <c r="E174" s="35"/>
      <c r="F174" s="10">
        <f>SUM(B170:B174)</f>
        <v>47.0300000000000011</v>
      </c>
      <c r="G174" s="8"/>
    </row>
    <row r="175" spans="1:12">
      <c r="A175" t="n">
        <v>174</v>
      </c>
      <c r="B175" s="4" t="n">
        <v>38.2000000000000028</v>
      </c>
      <c r="D175" s="19" t="s">
        <v>169</v>
      </c>
      <c r="E175" s="35" t="n">
        <v>43757</v>
      </c>
      <c r="F175" s="4"/>
      <c r="G175" s="5"/>
      <c r="H175" s="27" t="s">
        <v>170</v>
      </c>
      <c r="L175" t="s">
        <v>142</v>
      </c>
    </row>
    <row r="176" spans="1:12">
      <c r="A176" t="n">
        <v>175</v>
      </c>
      <c r="B176" s="4" t="n">
        <v>67.5400000000000063</v>
      </c>
      <c r="D176" s="19" t="s">
        <v>171</v>
      </c>
      <c r="E176" s="35"/>
      <c r="F176" s="4"/>
      <c r="G176" s="5"/>
      <c r="H176" s="27" t="s">
        <v>97</v>
      </c>
      <c r="I176" t="n">
        <v>67.5400000000000063</v>
      </c>
      <c r="L176" t="s">
        <v>142</v>
      </c>
    </row>
    <row r="177" spans="1:12">
      <c r="A177" t="n">
        <v>176</v>
      </c>
      <c r="B177" s="4" t="n">
        <v>9.48000000000000043</v>
      </c>
      <c r="D177" s="19" t="s">
        <v>166</v>
      </c>
      <c r="E177" s="35"/>
      <c r="F177" s="4"/>
      <c r="G177" s="5"/>
      <c r="H177" s="27" t="s">
        <v>81</v>
      </c>
      <c r="L177" t="s">
        <v>142</v>
      </c>
    </row>
    <row r="178" spans="1:12">
      <c r="A178" t="n">
        <v>177</v>
      </c>
      <c r="B178" s="4" t="n">
        <v>5.40000000000000036</v>
      </c>
      <c r="D178" s="19" t="s">
        <v>172</v>
      </c>
      <c r="E178" s="35"/>
      <c r="F178" s="4"/>
      <c r="G178" s="5"/>
      <c r="H178" s="27" t="s">
        <v>173</v>
      </c>
      <c r="L178" t="s">
        <v>142</v>
      </c>
    </row>
    <row r="179" spans="1:12">
      <c r="A179" t="n">
        <v>178</v>
      </c>
      <c r="B179" s="4" t="n">
        <v>18.25</v>
      </c>
      <c r="D179" s="19" t="s">
        <v>174</v>
      </c>
      <c r="E179" s="35"/>
      <c r="F179" s="4"/>
      <c r="G179" s="5"/>
      <c r="H179" s="27" t="s">
        <v>81</v>
      </c>
      <c r="I179" t="n">
        <v>18.25</v>
      </c>
      <c r="L179" t="s">
        <v>142</v>
      </c>
    </row>
    <row r="180" spans="1:7">
      <c r="A180" t="n">
        <v>179</v>
      </c>
      <c r="B180" s="6"/>
      <c r="C180" s="1"/>
      <c r="D180" s="21"/>
      <c r="E180" s="35"/>
      <c r="F180" s="10">
        <f>SUM(B175:B180)</f>
        <v>138.870000000000005</v>
      </c>
      <c r="G180" s="8"/>
    </row>
    <row r="181" spans="1:12">
      <c r="A181" t="n">
        <v>180</v>
      </c>
      <c r="B181" s="2" t="n">
        <v>2.70000000000000018</v>
      </c>
      <c r="C181" s="3"/>
      <c r="D181" s="20" t="s">
        <v>172</v>
      </c>
      <c r="E181" s="35" t="n">
        <v>43758</v>
      </c>
      <c r="F181" s="4"/>
      <c r="G181" s="5"/>
      <c r="H181" s="27" t="s">
        <v>173</v>
      </c>
      <c r="L181" t="s">
        <v>142</v>
      </c>
    </row>
    <row r="182" spans="1:12">
      <c r="A182" t="n">
        <v>181</v>
      </c>
      <c r="B182" s="4" t="n">
        <v>11.5399999999999991</v>
      </c>
      <c r="D182" s="19" t="s">
        <v>175</v>
      </c>
      <c r="E182" s="35"/>
      <c r="F182" s="4"/>
      <c r="G182" s="5"/>
      <c r="H182" s="27" t="s">
        <v>81</v>
      </c>
      <c r="I182" t="n">
        <v>11.5399999999999991</v>
      </c>
      <c r="L182" t="s">
        <v>142</v>
      </c>
    </row>
    <row r="183" spans="1:12">
      <c r="A183" t="n">
        <v>182</v>
      </c>
      <c r="B183" s="4" t="n">
        <v>12.8000000000000007</v>
      </c>
      <c r="D183" s="19" t="s">
        <v>176</v>
      </c>
      <c r="E183" s="35"/>
      <c r="F183" s="4"/>
      <c r="G183" s="5"/>
      <c r="H183" s="27" t="s">
        <v>81</v>
      </c>
      <c r="I183" t="n">
        <v>12.8000000000000007</v>
      </c>
      <c r="L183" t="s">
        <v>142</v>
      </c>
    </row>
    <row r="184" spans="1:7">
      <c r="A184" t="n">
        <v>183</v>
      </c>
      <c r="B184" s="6"/>
      <c r="C184" s="1"/>
      <c r="D184" s="21"/>
      <c r="E184" s="35"/>
      <c r="F184" s="10">
        <f>SUM(B181:B184)</f>
        <v>27.0399999999999991</v>
      </c>
      <c r="G184" s="8"/>
    </row>
    <row r="185" spans="1:12">
      <c r="A185" t="n">
        <v>184</v>
      </c>
      <c r="B185" s="2" t="n">
        <v>16.6999999999999993</v>
      </c>
      <c r="C185" s="3"/>
      <c r="D185" s="20" t="s">
        <v>174</v>
      </c>
      <c r="E185" s="35" t="n">
        <v>43759</v>
      </c>
      <c r="F185" s="4"/>
      <c r="G185" s="5"/>
      <c r="H185" s="27" t="s">
        <v>81</v>
      </c>
      <c r="I185" t="n">
        <v>16.6999999999999993</v>
      </c>
      <c r="L185" t="s">
        <v>142</v>
      </c>
    </row>
    <row r="186" spans="1:12">
      <c r="A186" t="n">
        <v>185</v>
      </c>
      <c r="B186" s="4" t="n">
        <v>15</v>
      </c>
      <c r="D186" s="19" t="s">
        <v>177</v>
      </c>
      <c r="E186" s="35"/>
      <c r="F186" s="4"/>
      <c r="G186" s="5"/>
      <c r="H186" s="27" t="s">
        <v>81</v>
      </c>
      <c r="L186" t="s">
        <v>142</v>
      </c>
    </row>
    <row r="187" spans="1:7">
      <c r="A187" t="n">
        <v>186</v>
      </c>
      <c r="B187" s="6"/>
      <c r="C187" s="1"/>
      <c r="D187" s="21"/>
      <c r="E187" s="35"/>
      <c r="F187" s="10">
        <f>SUM(B185:B187)</f>
        <v>31.6999999999999993</v>
      </c>
      <c r="G187" s="8"/>
    </row>
    <row r="188" spans="1:5">
      <c r="A188" t="n">
        <v>187</v>
      </c>
      <c r="B188" s="4"/>
      <c r="E188" s="33" t="n">
        <v>43760</v>
      </c>
    </row>
    <row r="189" spans="1:10">
      <c r="A189" t="n">
        <v>188</v>
      </c>
      <c r="B189" s="4"/>
      <c r="C189" t="n">
        <v>43.4399999999999977</v>
      </c>
      <c r="D189" s="19" t="s">
        <v>178</v>
      </c>
      <c r="H189" s="27" t="s">
        <v>149</v>
      </c>
      <c r="J189" t="n">
        <v>43.4399999999999977</v>
      </c>
    </row>
    <row r="190" spans="1:4">
      <c r="A190" t="n">
        <v>189</v>
      </c>
      <c r="B190" s="6"/>
      <c r="C190" s="1"/>
      <c r="D190" s="21"/>
    </row>
    <row r="191" spans="1:10">
      <c r="A191" t="n">
        <v>190</v>
      </c>
      <c r="B191" s="2"/>
      <c r="C191" s="3" t="n">
        <v>27.5100000000000016</v>
      </c>
      <c r="D191" s="20" t="s">
        <v>179</v>
      </c>
      <c r="E191" s="33" t="n">
        <v>43761</v>
      </c>
      <c r="H191" s="27" t="s">
        <v>134</v>
      </c>
      <c r="J191" t="n">
        <v>27.5100000000000016</v>
      </c>
    </row>
    <row r="192" spans="1:8">
      <c r="A192" t="n">
        <v>191</v>
      </c>
      <c r="B192" s="4"/>
      <c r="C192" t="n">
        <v>43.5200000000000031</v>
      </c>
      <c r="D192" s="19" t="s">
        <v>130</v>
      </c>
      <c r="H192" s="27" t="s">
        <v>68</v>
      </c>
    </row>
    <row r="193" spans="1:4">
      <c r="A193" t="n">
        <v>192</v>
      </c>
      <c r="B193" s="6"/>
      <c r="C193" s="1"/>
      <c r="D193" s="21"/>
    </row>
    <row r="194" spans="1:8">
      <c r="A194" t="n">
        <v>193</v>
      </c>
      <c r="B194" s="2"/>
      <c r="C194" s="3" t="n">
        <v>4.79999999999999982</v>
      </c>
      <c r="D194" s="20" t="s">
        <v>180</v>
      </c>
      <c r="E194" s="33" t="n">
        <v>43763</v>
      </c>
      <c r="H194" s="27" t="s">
        <v>24</v>
      </c>
    </row>
    <row r="195" spans="1:10">
      <c r="A195" t="n">
        <v>194</v>
      </c>
      <c r="B195" s="4"/>
      <c r="C195" t="n">
        <v>48.2700000000000031</v>
      </c>
      <c r="D195" s="19" t="s">
        <v>181</v>
      </c>
      <c r="H195" s="27" t="s">
        <v>105</v>
      </c>
      <c r="J195" t="n">
        <v>48.2700000000000031</v>
      </c>
    </row>
    <row r="196" spans="1:4">
      <c r="A196" t="n">
        <v>195</v>
      </c>
      <c r="B196" s="6"/>
      <c r="C196" s="1"/>
      <c r="D196" s="21"/>
    </row>
    <row r="197" spans="1:1">
      <c r="A197" t="n">
        <v>196</v>
      </c>
    </row>
    <row r="198" spans="1:8">
      <c r="A198" t="n">
        <v>197</v>
      </c>
      <c r="B198" t="n">
        <v>8.67999999999999794</v>
      </c>
      <c r="D198" s="19" t="s">
        <v>182</v>
      </c>
      <c r="E198" s="33" t="n">
        <v>43765</v>
      </c>
      <c r="H198" s="27" t="s">
        <v>95</v>
      </c>
    </row>
    <row r="199" spans="1:1">
      <c r="A199" t="n">
        <v>198</v>
      </c>
    </row>
    <row r="200" spans="1:12">
      <c r="A200" t="n">
        <v>199</v>
      </c>
      <c r="B200" t="n">
        <v>22</v>
      </c>
      <c r="D200" s="19" t="s">
        <v>183</v>
      </c>
      <c r="E200" s="33" t="n">
        <v>43766</v>
      </c>
      <c r="H200" s="27" t="s">
        <v>149</v>
      </c>
      <c r="L200" t="s">
        <v>163</v>
      </c>
    </row>
    <row r="201" spans="1:1">
      <c r="A201" t="n">
        <v>200</v>
      </c>
    </row>
    <row r="202" spans="1:1">
      <c r="A202" t="n">
        <v>201</v>
      </c>
    </row>
    <row r="203" spans="1:5">
      <c r="A203" t="n">
        <v>202</v>
      </c>
      <c r="E203" s="33" t="n">
        <v>43767</v>
      </c>
    </row>
    <row r="204" spans="1:1">
      <c r="A204" t="n">
        <v>203</v>
      </c>
    </row>
    <row r="205" spans="1:12">
      <c r="A205" t="n">
        <v>204</v>
      </c>
      <c r="B205" s="2" t="n">
        <v>20</v>
      </c>
      <c r="C205" s="3"/>
      <c r="D205" s="20" t="s">
        <v>184</v>
      </c>
      <c r="E205" s="33" t="n">
        <v>43768</v>
      </c>
      <c r="H205" s="27" t="s">
        <v>145</v>
      </c>
      <c r="L205" t="s">
        <v>163</v>
      </c>
    </row>
    <row r="206" spans="1:4">
      <c r="A206" t="n">
        <v>205</v>
      </c>
      <c r="B206" s="6"/>
      <c r="C206" s="1"/>
      <c r="D206" s="21"/>
    </row>
    <row r="207" spans="1:12">
      <c r="A207" t="n">
        <v>206</v>
      </c>
      <c r="B207" s="2" t="n">
        <v>85</v>
      </c>
      <c r="C207" s="3"/>
      <c r="D207" s="20" t="s">
        <v>185</v>
      </c>
      <c r="E207" s="33" t="n">
        <v>43769</v>
      </c>
      <c r="H207" s="27" t="s">
        <v>145</v>
      </c>
      <c r="L207" t="s">
        <v>163</v>
      </c>
    </row>
    <row r="208" spans="1:4">
      <c r="A208" t="n">
        <v>207</v>
      </c>
      <c r="B208" s="6"/>
      <c r="C208" s="1"/>
      <c r="D208" s="21"/>
    </row>
    <row r="209" spans="1:12">
      <c r="A209" t="n">
        <v>208</v>
      </c>
      <c r="B209" s="2" t="n">
        <v>41</v>
      </c>
      <c r="C209" s="3"/>
      <c r="D209" s="20" t="s">
        <v>186</v>
      </c>
      <c r="E209" s="33" t="n">
        <v>43770</v>
      </c>
      <c r="H209" s="27" t="s">
        <v>170</v>
      </c>
      <c r="L209" t="s">
        <v>163</v>
      </c>
    </row>
    <row r="210" spans="1:6">
      <c r="A210" t="n">
        <v>209</v>
      </c>
      <c r="B210" s="6"/>
      <c r="C210" s="1"/>
      <c r="D210" s="21"/>
      <c r="F210">
        <f>B209</f>
        <v>41</v>
      </c>
    </row>
    <row r="211" spans="1:12">
      <c r="A211" t="n">
        <v>210</v>
      </c>
      <c r="B211" s="2" t="n">
        <v>21.2199999999999989</v>
      </c>
      <c r="C211" s="3"/>
      <c r="D211" s="20" t="s">
        <v>187</v>
      </c>
      <c r="E211" s="33" t="n">
        <v>43773</v>
      </c>
      <c r="H211" s="27" t="s">
        <v>93</v>
      </c>
      <c r="I211" t="n">
        <v>21.2199999999999989</v>
      </c>
      <c r="L211" t="s">
        <v>163</v>
      </c>
    </row>
    <row r="212" spans="1:7">
      <c r="A212" t="n">
        <v>211</v>
      </c>
      <c r="B212" s="6"/>
      <c r="C212" s="1"/>
      <c r="D212" s="21"/>
      <c r="F212" s="15">
        <f>B211</f>
        <v>21.2199999999999989</v>
      </c>
      <c r="G212" s="8"/>
    </row>
    <row r="213" spans="1:8">
      <c r="A213" t="n">
        <v>212</v>
      </c>
      <c r="B213" s="2"/>
      <c r="C213" s="3" t="n">
        <v>30.2300000000000004</v>
      </c>
      <c r="D213" s="20" t="s">
        <v>188</v>
      </c>
      <c r="E213" s="35" t="n">
        <v>43774</v>
      </c>
      <c r="F213" s="4"/>
      <c r="G213" s="5"/>
      <c r="H213" s="27" t="s">
        <v>68</v>
      </c>
    </row>
    <row r="214" spans="1:8">
      <c r="A214" t="n">
        <v>213</v>
      </c>
      <c r="B214" s="4" t="n">
        <v>8.96000000000000085</v>
      </c>
      <c r="D214" s="19" t="s">
        <v>189</v>
      </c>
      <c r="E214" s="35"/>
      <c r="F214" s="4"/>
      <c r="G214" s="5"/>
      <c r="H214" s="27" t="s">
        <v>81</v>
      </c>
    </row>
    <row r="215" spans="1:7">
      <c r="A215" t="n">
        <v>214</v>
      </c>
      <c r="B215" s="6"/>
      <c r="C215" s="1"/>
      <c r="D215" s="21"/>
      <c r="E215" s="35"/>
      <c r="F215" s="10"/>
      <c r="G215" s="8">
        <f>C213</f>
        <v>30.2300000000000004</v>
      </c>
    </row>
    <row r="216" spans="1:10">
      <c r="A216" t="n">
        <v>215</v>
      </c>
      <c r="B216" s="2"/>
      <c r="C216" s="3" t="n">
        <v>126.400000000000006</v>
      </c>
      <c r="D216" s="20" t="s">
        <v>190</v>
      </c>
      <c r="E216" s="35" t="n">
        <v>43775</v>
      </c>
      <c r="F216" s="4"/>
      <c r="G216" s="5"/>
      <c r="H216" s="27" t="s">
        <v>191</v>
      </c>
      <c r="J216" t="n">
        <v>30</v>
      </c>
    </row>
    <row r="217" spans="1:8">
      <c r="A217" t="n">
        <v>216</v>
      </c>
      <c r="B217" s="4"/>
      <c r="C217" t="n">
        <v>13.2699999999999996</v>
      </c>
      <c r="D217" s="19" t="s">
        <v>192</v>
      </c>
      <c r="E217" s="35"/>
      <c r="F217" s="4"/>
      <c r="G217" s="5"/>
      <c r="H217" s="27" t="s">
        <v>81</v>
      </c>
    </row>
    <row r="218" spans="1:7">
      <c r="A218" t="n">
        <v>217</v>
      </c>
      <c r="B218" s="6"/>
      <c r="C218" s="1"/>
      <c r="D218" s="21"/>
      <c r="E218" s="35"/>
      <c r="F218" s="10"/>
      <c r="G218" s="8">
        <f>C216+C217</f>
        <v>139.669999999999987</v>
      </c>
    </row>
    <row r="219" spans="1:10">
      <c r="A219" t="n">
        <v>218</v>
      </c>
      <c r="B219" s="2"/>
      <c r="C219" s="3" t="n">
        <v>79.1700000000000017</v>
      </c>
      <c r="D219" s="20" t="s">
        <v>193</v>
      </c>
      <c r="E219" s="35" t="n">
        <v>43777</v>
      </c>
      <c r="F219" s="4"/>
      <c r="G219" s="5"/>
      <c r="H219" s="27" t="s">
        <v>68</v>
      </c>
      <c r="J219" t="n">
        <v>50</v>
      </c>
    </row>
    <row r="220" spans="1:7">
      <c r="A220" t="n">
        <v>219</v>
      </c>
      <c r="B220" s="6"/>
      <c r="C220" s="1"/>
      <c r="D220" s="21"/>
      <c r="E220" s="35"/>
      <c r="F220" s="10"/>
      <c r="G220" s="8">
        <f>C219</f>
        <v>79.1700000000000017</v>
      </c>
    </row>
    <row r="221" spans="1:8">
      <c r="A221" t="n">
        <v>220</v>
      </c>
      <c r="B221" s="2"/>
      <c r="C221" s="3" t="n">
        <v>44.0499999999999972</v>
      </c>
      <c r="D221" s="20" t="s">
        <v>160</v>
      </c>
      <c r="E221" s="35" t="n">
        <v>43778</v>
      </c>
      <c r="F221" s="4"/>
      <c r="G221" s="5"/>
      <c r="H221" s="27" t="s">
        <v>68</v>
      </c>
    </row>
    <row r="222" spans="1:7">
      <c r="A222" t="n">
        <v>221</v>
      </c>
      <c r="B222" s="6"/>
      <c r="C222" s="1"/>
      <c r="D222" s="21"/>
      <c r="E222" s="35"/>
      <c r="F222" s="10"/>
      <c r="G222" s="8">
        <f>C221</f>
        <v>44.0499999999999972</v>
      </c>
    </row>
    <row r="223" spans="1:10">
      <c r="A223" t="n">
        <v>222</v>
      </c>
      <c r="B223" s="2"/>
      <c r="C223" s="3" t="n">
        <v>93.1299999999999955</v>
      </c>
      <c r="D223" s="20" t="s">
        <v>194</v>
      </c>
      <c r="E223" s="35" t="n">
        <v>43784</v>
      </c>
      <c r="F223" s="4"/>
      <c r="G223" s="5"/>
      <c r="H223" s="27" t="s">
        <v>112</v>
      </c>
      <c r="J223" t="n">
        <v>60</v>
      </c>
    </row>
    <row r="224" spans="1:8">
      <c r="A224" t="n">
        <v>223</v>
      </c>
      <c r="B224" s="4"/>
      <c r="C224" t="n">
        <v>53.9799999999999969</v>
      </c>
      <c r="D224" s="19" t="s">
        <v>195</v>
      </c>
      <c r="E224" s="35"/>
      <c r="F224" s="4"/>
      <c r="G224" s="5"/>
      <c r="H224" s="27" t="s">
        <v>191</v>
      </c>
    </row>
    <row r="225" spans="1:10">
      <c r="A225" t="n">
        <v>224</v>
      </c>
      <c r="B225" s="4"/>
      <c r="C225" t="n">
        <v>4.03000000000000025</v>
      </c>
      <c r="D225" s="19" t="s">
        <v>196</v>
      </c>
      <c r="E225" s="35"/>
      <c r="F225" s="4"/>
      <c r="G225" s="5"/>
      <c r="H225" s="27" t="s">
        <v>95</v>
      </c>
      <c r="J225" t="n">
        <v>4</v>
      </c>
    </row>
    <row r="226" spans="1:8">
      <c r="A226" t="n">
        <v>225</v>
      </c>
      <c r="B226" s="4"/>
      <c r="C226" t="n">
        <v>2.29999999999999982</v>
      </c>
      <c r="D226" s="19" t="s">
        <v>196</v>
      </c>
      <c r="E226" s="35"/>
      <c r="F226" s="4"/>
      <c r="G226" s="5"/>
      <c r="H226" s="27" t="s">
        <v>95</v>
      </c>
    </row>
    <row r="227" spans="1:7">
      <c r="A227" t="n">
        <v>226</v>
      </c>
      <c r="B227" s="6"/>
      <c r="C227" s="1"/>
      <c r="D227" s="21"/>
      <c r="E227" s="35"/>
      <c r="F227" s="10"/>
      <c r="G227" s="8">
        <f>SUM(C223:C227)</f>
        <v>153.439999999999998</v>
      </c>
    </row>
    <row r="228" spans="1:8">
      <c r="A228" t="n">
        <v>227</v>
      </c>
      <c r="B228" s="2"/>
      <c r="C228" s="3" t="n">
        <v>29.129999999999999</v>
      </c>
      <c r="D228" s="20" t="s">
        <v>197</v>
      </c>
      <c r="E228" s="35" t="n">
        <v>43785</v>
      </c>
      <c r="F228" s="4"/>
      <c r="G228" s="5"/>
      <c r="H228" s="27" t="s">
        <v>132</v>
      </c>
    </row>
    <row r="229" spans="1:8">
      <c r="A229" t="n">
        <v>228</v>
      </c>
      <c r="B229" s="4"/>
      <c r="C229" t="n">
        <v>61.1000000000000014</v>
      </c>
      <c r="D229" s="19" t="s">
        <v>160</v>
      </c>
      <c r="E229" s="35"/>
      <c r="F229" s="4"/>
      <c r="G229" s="5"/>
      <c r="H229" s="27" t="s">
        <v>68</v>
      </c>
    </row>
    <row r="230" spans="1:7">
      <c r="A230" t="n">
        <v>229</v>
      </c>
      <c r="B230" s="6"/>
      <c r="C230" s="1"/>
      <c r="D230" s="21"/>
      <c r="E230" s="35"/>
      <c r="F230" s="10"/>
      <c r="G230" s="8">
        <f>C228+C229</f>
        <v>90.230000000000004</v>
      </c>
    </row>
    <row r="231" spans="1:8">
      <c r="A231" t="n">
        <v>230</v>
      </c>
      <c r="B231" s="2"/>
      <c r="C231" s="3" t="n">
        <v>80</v>
      </c>
      <c r="D231" s="20" t="s">
        <v>198</v>
      </c>
      <c r="E231" s="35" t="n">
        <v>43786</v>
      </c>
      <c r="F231" s="4"/>
      <c r="G231" s="5"/>
      <c r="H231" s="27" t="s">
        <v>41</v>
      </c>
    </row>
    <row r="232" spans="1:8">
      <c r="A232" t="n">
        <v>231</v>
      </c>
      <c r="B232" s="4"/>
      <c r="C232" t="n">
        <v>140</v>
      </c>
      <c r="D232" s="19" t="s">
        <v>199</v>
      </c>
      <c r="E232" s="35"/>
      <c r="F232" s="4"/>
      <c r="G232" s="5"/>
      <c r="H232" s="27" t="s">
        <v>200</v>
      </c>
    </row>
    <row r="233" spans="1:10">
      <c r="A233" t="n">
        <v>232</v>
      </c>
      <c r="B233" s="4"/>
      <c r="C233" t="n">
        <v>33.3500000000000014</v>
      </c>
      <c r="D233" s="19" t="s">
        <v>201</v>
      </c>
      <c r="E233" s="35"/>
      <c r="F233" s="4"/>
      <c r="G233" s="5"/>
      <c r="H233" s="27" t="s">
        <v>81</v>
      </c>
      <c r="J233" t="n">
        <v>33.3500000000000014</v>
      </c>
    </row>
    <row r="234" spans="1:7">
      <c r="A234" t="n">
        <v>233</v>
      </c>
      <c r="B234" s="6"/>
      <c r="C234" s="1"/>
      <c r="D234" s="21"/>
      <c r="E234" s="35"/>
      <c r="F234" s="10"/>
      <c r="G234" s="8">
        <f>SUM(C231:C234)</f>
        <v>253.349999999999994</v>
      </c>
    </row>
    <row r="235" spans="1:12">
      <c r="A235" t="n">
        <v>234</v>
      </c>
      <c r="B235" s="2"/>
      <c r="C235" s="3" t="n">
        <v>37</v>
      </c>
      <c r="D235" s="20" t="s">
        <v>202</v>
      </c>
      <c r="E235" s="35" t="n">
        <v>43791</v>
      </c>
      <c r="F235" s="4"/>
      <c r="G235" s="5"/>
      <c r="H235" s="27" t="s">
        <v>81</v>
      </c>
      <c r="L235" t="s">
        <v>203</v>
      </c>
    </row>
    <row r="236" spans="1:12">
      <c r="A236" t="n">
        <v>235</v>
      </c>
      <c r="B236" s="4"/>
      <c r="C236" t="n">
        <v>25.0100000000000016</v>
      </c>
      <c r="D236" s="19" t="s">
        <v>204</v>
      </c>
      <c r="E236" s="35"/>
      <c r="F236" s="4"/>
      <c r="G236" s="5"/>
      <c r="H236" s="27" t="s">
        <v>93</v>
      </c>
      <c r="L236" t="s">
        <v>203</v>
      </c>
    </row>
    <row r="237" spans="1:12">
      <c r="A237" t="n">
        <v>236</v>
      </c>
      <c r="B237" s="4"/>
      <c r="C237" t="n">
        <v>-37</v>
      </c>
      <c r="D237" s="19" t="s">
        <v>205</v>
      </c>
      <c r="E237" s="35"/>
      <c r="F237" s="4"/>
      <c r="G237" s="5"/>
      <c r="H237" s="27" t="s">
        <v>206</v>
      </c>
      <c r="L237" t="s">
        <v>203</v>
      </c>
    </row>
    <row r="238" spans="1:12">
      <c r="A238" t="n">
        <v>237</v>
      </c>
      <c r="B238" s="4"/>
      <c r="C238" t="n">
        <v>105</v>
      </c>
      <c r="D238" s="19" t="s">
        <v>207</v>
      </c>
      <c r="E238" s="35"/>
      <c r="F238" s="4"/>
      <c r="G238" s="5"/>
      <c r="H238" s="27" t="s">
        <v>153</v>
      </c>
      <c r="L238" t="s">
        <v>203</v>
      </c>
    </row>
    <row r="239" spans="1:7">
      <c r="A239" t="n">
        <v>238</v>
      </c>
      <c r="B239" s="6"/>
      <c r="C239" s="1"/>
      <c r="D239" s="21"/>
      <c r="E239" s="35"/>
      <c r="F239" s="10"/>
      <c r="G239" s="8">
        <f>SUM(C235:C238)</f>
        <v>130.009999999999991</v>
      </c>
    </row>
    <row r="240" spans="1:10">
      <c r="A240" t="n">
        <v>239</v>
      </c>
      <c r="B240" s="2"/>
      <c r="C240" s="3" t="n">
        <v>80.6400000000000006</v>
      </c>
      <c r="D240" s="20" t="s">
        <v>208</v>
      </c>
      <c r="E240" s="35" t="n">
        <v>43797</v>
      </c>
      <c r="F240" s="4"/>
      <c r="G240" s="5"/>
      <c r="H240" s="27" t="s">
        <v>68</v>
      </c>
      <c r="J240" t="n">
        <v>6</v>
      </c>
    </row>
    <row r="241" spans="1:10">
      <c r="A241" t="n">
        <v>240</v>
      </c>
      <c r="B241" s="4"/>
      <c r="C241" t="n">
        <v>16</v>
      </c>
      <c r="D241" s="19" t="s">
        <v>209</v>
      </c>
      <c r="E241" s="35"/>
      <c r="F241" s="4"/>
      <c r="G241" s="5"/>
      <c r="H241" s="27" t="s">
        <v>112</v>
      </c>
      <c r="J241" t="n">
        <v>16</v>
      </c>
    </row>
    <row r="242" spans="1:9">
      <c r="A242" t="n">
        <v>241</v>
      </c>
      <c r="B242" s="4" t="n">
        <v>30</v>
      </c>
      <c r="D242" s="19" t="s">
        <v>210</v>
      </c>
      <c r="E242" s="35"/>
      <c r="F242" s="4"/>
      <c r="G242" s="5"/>
      <c r="H242" s="27" t="s">
        <v>97</v>
      </c>
      <c r="I242" t="n">
        <v>30</v>
      </c>
    </row>
    <row r="243" spans="1:10">
      <c r="A243" t="n">
        <v>242</v>
      </c>
      <c r="B243" s="4"/>
      <c r="C243" t="n">
        <v>24</v>
      </c>
      <c r="D243" s="19" t="s">
        <v>211</v>
      </c>
      <c r="E243" s="35"/>
      <c r="F243" s="4"/>
      <c r="G243" s="5"/>
      <c r="H243" s="27" t="s">
        <v>134</v>
      </c>
      <c r="J243" t="n">
        <v>24</v>
      </c>
    </row>
    <row r="244" spans="1:10">
      <c r="A244" t="n">
        <v>243</v>
      </c>
      <c r="B244" s="4"/>
      <c r="C244" t="n">
        <v>35</v>
      </c>
      <c r="D244" s="19" t="s">
        <v>212</v>
      </c>
      <c r="E244" s="35"/>
      <c r="F244" s="4"/>
      <c r="G244" s="5"/>
      <c r="H244" s="27" t="s">
        <v>213</v>
      </c>
      <c r="J244" t="n">
        <v>35</v>
      </c>
    </row>
    <row r="245" spans="1:7">
      <c r="A245" t="n">
        <v>244</v>
      </c>
      <c r="B245" s="6"/>
      <c r="C245" s="1"/>
      <c r="D245" s="21"/>
      <c r="E245" s="35"/>
      <c r="F245" s="10">
        <f>SUM(B240:B245)</f>
        <v>30</v>
      </c>
      <c r="G245" s="8">
        <f>SUM(C240:C245)</f>
        <v>155.639999999999986</v>
      </c>
    </row>
    <row r="246" spans="1:8">
      <c r="A246" t="n">
        <v>245</v>
      </c>
      <c r="B246" s="2"/>
      <c r="C246" s="3" t="n">
        <v>17.25</v>
      </c>
      <c r="D246" s="20" t="s">
        <v>214</v>
      </c>
      <c r="E246" s="35" t="n">
        <v>43798</v>
      </c>
      <c r="F246" s="4"/>
      <c r="G246" s="5"/>
      <c r="H246" s="27" t="s">
        <v>149</v>
      </c>
    </row>
    <row r="247" spans="1:8">
      <c r="A247" t="n">
        <v>246</v>
      </c>
      <c r="B247" s="4"/>
      <c r="C247" t="n">
        <v>29.1600000000000001</v>
      </c>
      <c r="D247" s="19" t="s">
        <v>215</v>
      </c>
      <c r="E247" s="35"/>
      <c r="F247" s="4"/>
      <c r="G247" s="5"/>
      <c r="H247" s="27" t="s">
        <v>95</v>
      </c>
    </row>
    <row r="248" spans="1:7">
      <c r="A248" t="n">
        <v>247</v>
      </c>
      <c r="B248" s="4"/>
      <c r="E248" s="35"/>
      <c r="F248" s="11"/>
      <c r="G248" s="9">
        <f>SUM(C246:C248)</f>
        <v>46.4099999999999966</v>
      </c>
    </row>
    <row r="249" spans="1:7">
      <c r="A249" t="n">
        <v>248</v>
      </c>
      <c r="B249" s="10"/>
      <c r="C249" s="15"/>
      <c r="D249" s="22"/>
      <c r="F249" s="15">
        <f>SUM(F209:F248)</f>
        <v>92.2199999999999989</v>
      </c>
      <c r="G249" s="8">
        <f>SUM(G209:G248)</f>
        <v>1122.20000000000005</v>
      </c>
    </row>
    <row r="250" spans="1:8">
      <c r="A250" t="n">
        <v>249</v>
      </c>
      <c r="B250" s="4"/>
      <c r="C250" t="n">
        <v>190.849999999999994</v>
      </c>
      <c r="D250" s="19" t="s">
        <v>216</v>
      </c>
      <c r="E250" s="35" t="n">
        <v>43800</v>
      </c>
      <c r="F250" s="4"/>
      <c r="G250" s="5"/>
      <c r="H250" s="27" t="s">
        <v>112</v>
      </c>
    </row>
    <row r="251" spans="1:10">
      <c r="A251" t="n">
        <v>250</v>
      </c>
      <c r="B251" s="6"/>
      <c r="C251" s="1"/>
      <c r="D251" s="21"/>
      <c r="E251" s="35"/>
      <c r="F251" s="10"/>
      <c r="G251" s="8">
        <f>C250</f>
        <v>190.849999999999994</v>
      </c>
      <c r="J251" t="n">
        <v>140</v>
      </c>
    </row>
    <row r="252" spans="1:8">
      <c r="A252" t="n">
        <v>251</v>
      </c>
      <c r="B252" s="2"/>
      <c r="C252" s="3" t="n">
        <v>10</v>
      </c>
      <c r="D252" s="20" t="s">
        <v>217</v>
      </c>
      <c r="E252" s="35" t="n">
        <v>43802</v>
      </c>
      <c r="F252" s="4"/>
      <c r="G252" s="5"/>
      <c r="H252" s="27" t="s">
        <v>137</v>
      </c>
    </row>
    <row r="253" spans="1:10">
      <c r="A253" t="n">
        <v>252</v>
      </c>
      <c r="B253" s="4"/>
      <c r="C253" t="n">
        <v>15</v>
      </c>
      <c r="D253" s="19" t="s">
        <v>218</v>
      </c>
      <c r="E253" s="35"/>
      <c r="F253" s="4"/>
      <c r="G253" s="5"/>
      <c r="H253" s="27" t="s">
        <v>219</v>
      </c>
      <c r="J253" t="n">
        <v>15</v>
      </c>
    </row>
    <row r="254" spans="1:7">
      <c r="A254" t="n">
        <v>253</v>
      </c>
      <c r="B254" s="6"/>
      <c r="C254" s="1"/>
      <c r="D254" s="21"/>
      <c r="E254" s="35"/>
      <c r="F254" s="10"/>
      <c r="G254" s="8">
        <f>C252+C253</f>
        <v>25</v>
      </c>
    </row>
    <row r="255" spans="1:8">
      <c r="A255" t="n">
        <v>254</v>
      </c>
      <c r="B255" s="2"/>
      <c r="C255" s="3" t="n">
        <v>109.060000000000002</v>
      </c>
      <c r="D255" s="20" t="s">
        <v>220</v>
      </c>
      <c r="E255" s="35" t="n">
        <v>43804</v>
      </c>
      <c r="F255" s="4"/>
      <c r="G255" s="5"/>
      <c r="H255" s="27" t="s">
        <v>68</v>
      </c>
    </row>
    <row r="256" spans="1:8">
      <c r="A256" t="n">
        <v>255</v>
      </c>
      <c r="B256" s="4"/>
      <c r="C256" t="n">
        <v>-30</v>
      </c>
      <c r="D256" s="19" t="s">
        <v>221</v>
      </c>
      <c r="E256" s="35"/>
      <c r="F256" s="4"/>
      <c r="G256" s="5"/>
      <c r="H256" s="27" t="s">
        <v>222</v>
      </c>
    </row>
    <row r="257" spans="1:8">
      <c r="A257" t="n">
        <v>256</v>
      </c>
      <c r="B257" s="4"/>
      <c r="C257" t="n">
        <v>124.489999999999995</v>
      </c>
      <c r="D257" s="19" t="s">
        <v>223</v>
      </c>
      <c r="E257" s="35"/>
      <c r="F257" s="4"/>
      <c r="G257" s="5"/>
      <c r="H257" s="27" t="s">
        <v>112</v>
      </c>
    </row>
    <row r="258" spans="1:7">
      <c r="A258" t="n">
        <v>257</v>
      </c>
      <c r="B258" s="6"/>
      <c r="C258" s="1"/>
      <c r="D258" s="21"/>
      <c r="E258" s="35"/>
      <c r="F258" s="10"/>
      <c r="G258" s="8">
        <f>SUM(C255:C258)</f>
        <v>203.550000000000011</v>
      </c>
    </row>
    <row r="259" spans="1:8">
      <c r="A259" t="n">
        <v>258</v>
      </c>
      <c r="B259" s="2"/>
      <c r="C259" s="3" t="n">
        <v>95.0100000000000051</v>
      </c>
      <c r="D259" s="20" t="s">
        <v>220</v>
      </c>
      <c r="E259" s="35" t="n">
        <v>43808</v>
      </c>
      <c r="F259" s="4"/>
      <c r="G259" s="5"/>
      <c r="H259" s="27" t="s">
        <v>68</v>
      </c>
    </row>
    <row r="260" spans="1:7">
      <c r="A260" t="n">
        <v>259</v>
      </c>
      <c r="B260" s="6"/>
      <c r="C260" s="1"/>
      <c r="D260" s="21"/>
      <c r="E260" s="35"/>
      <c r="F260" s="10"/>
      <c r="G260" s="8">
        <f>C259</f>
        <v>95.0100000000000051</v>
      </c>
    </row>
    <row r="261" spans="1:8">
      <c r="A261" t="n">
        <v>260</v>
      </c>
      <c r="B261" s="2"/>
      <c r="C261" s="3" t="n">
        <v>13.25</v>
      </c>
      <c r="D261" s="20" t="s">
        <v>224</v>
      </c>
      <c r="E261" s="35" t="n">
        <v>43809</v>
      </c>
      <c r="F261" s="4"/>
      <c r="G261" s="5"/>
      <c r="H261" s="27" t="s">
        <v>134</v>
      </c>
    </row>
    <row r="262" spans="1:8">
      <c r="A262" t="n">
        <v>261</v>
      </c>
      <c r="B262" s="4"/>
      <c r="E262" s="35"/>
      <c r="F262" s="10"/>
      <c r="G262" s="8">
        <f>C261</f>
        <v>13.25</v>
      </c>
      <c r="H262" s="29"/>
    </row>
    <row r="263" spans="1:8">
      <c r="A263" t="n">
        <v>262</v>
      </c>
      <c r="B263" s="2" t="n">
        <v>8</v>
      </c>
      <c r="C263" s="3"/>
      <c r="D263" s="20" t="s">
        <v>225</v>
      </c>
      <c r="E263" s="35" t="n">
        <v>43811</v>
      </c>
      <c r="F263" s="4"/>
      <c r="G263" s="5"/>
      <c r="H263" s="29" t="s">
        <v>226</v>
      </c>
    </row>
    <row r="264" spans="1:8">
      <c r="A264" t="n">
        <v>263</v>
      </c>
      <c r="B264" s="4"/>
      <c r="C264" t="n">
        <v>5</v>
      </c>
      <c r="D264" s="19" t="s">
        <v>227</v>
      </c>
      <c r="E264" s="35"/>
      <c r="F264" s="4"/>
      <c r="G264" s="5"/>
      <c r="H264" s="29" t="s">
        <v>95</v>
      </c>
    </row>
    <row r="265" spans="1:8">
      <c r="A265" t="n">
        <v>264</v>
      </c>
      <c r="B265" s="4"/>
      <c r="C265" t="n">
        <v>20</v>
      </c>
      <c r="D265" s="19" t="s">
        <v>228</v>
      </c>
      <c r="E265" s="35"/>
      <c r="F265" s="4"/>
      <c r="G265" s="5"/>
      <c r="H265" s="29" t="s">
        <v>67</v>
      </c>
    </row>
    <row r="266" spans="1:8">
      <c r="A266" t="n">
        <v>265</v>
      </c>
      <c r="B266" s="4"/>
      <c r="E266" s="35"/>
      <c r="F266" s="10" t="n">
        <v>8</v>
      </c>
      <c r="G266" s="8" t="n">
        <v>25</v>
      </c>
      <c r="H266" s="29"/>
    </row>
    <row r="267" spans="1:8">
      <c r="A267" t="n">
        <v>266</v>
      </c>
      <c r="B267" s="2"/>
      <c r="C267" s="3" t="n">
        <v>11.4200000000000017</v>
      </c>
      <c r="D267" s="20" t="s">
        <v>229</v>
      </c>
      <c r="E267" s="35" t="n">
        <v>43814</v>
      </c>
      <c r="F267" s="4"/>
      <c r="G267" s="5"/>
      <c r="H267" s="29" t="s">
        <v>97</v>
      </c>
    </row>
    <row r="268" spans="1:8">
      <c r="A268" t="n">
        <v>267</v>
      </c>
      <c r="B268" s="4"/>
      <c r="C268" t="n">
        <v>11.5</v>
      </c>
      <c r="D268" s="19" t="s">
        <v>230</v>
      </c>
      <c r="E268" s="35"/>
      <c r="F268" s="4"/>
      <c r="G268" s="5"/>
      <c r="H268" s="29" t="s">
        <v>67</v>
      </c>
    </row>
    <row r="269" spans="1:8">
      <c r="A269" t="n">
        <v>268</v>
      </c>
      <c r="B269" s="4"/>
      <c r="E269" s="35"/>
      <c r="F269" s="10" t="n">
        <v>0</v>
      </c>
      <c r="G269" s="8" t="n">
        <v>22.9200000000000017</v>
      </c>
      <c r="H269" s="29"/>
    </row>
    <row r="270" spans="1:8">
      <c r="A270" t="n">
        <v>269</v>
      </c>
      <c r="B270" s="2"/>
      <c r="C270" s="3" t="n">
        <v>5.45999999999999996</v>
      </c>
      <c r="D270" s="20" t="s">
        <v>231</v>
      </c>
      <c r="E270" s="35" t="n">
        <v>43815</v>
      </c>
      <c r="F270" s="4"/>
      <c r="G270" s="5"/>
      <c r="H270" s="29" t="s">
        <v>24</v>
      </c>
    </row>
    <row r="271" spans="1:8">
      <c r="A271" t="n">
        <v>270</v>
      </c>
      <c r="B271" s="4"/>
      <c r="C271" t="n">
        <v>60.1700000000000017</v>
      </c>
      <c r="D271" t="s">
        <v>232</v>
      </c>
      <c r="E271" s="35"/>
      <c r="F271" s="4"/>
      <c r="G271" s="5"/>
      <c r="H271" s="29" t="s">
        <v>213</v>
      </c>
    </row>
    <row r="272" spans="1:8">
      <c r="A272" t="n">
        <v>271</v>
      </c>
      <c r="B272" s="4"/>
      <c r="C272" t="n">
        <v>21.620000000000001</v>
      </c>
      <c r="D272" s="19" t="s">
        <v>233</v>
      </c>
      <c r="E272" s="35"/>
      <c r="F272" s="4"/>
      <c r="G272" s="5"/>
      <c r="H272" s="29" t="s">
        <v>68</v>
      </c>
    </row>
    <row r="273" spans="1:8">
      <c r="A273" t="n">
        <v>272</v>
      </c>
      <c r="B273" s="4"/>
      <c r="C273" t="n">
        <v>-10</v>
      </c>
      <c r="D273" s="19" t="s">
        <v>234</v>
      </c>
      <c r="E273" s="35"/>
      <c r="F273" s="4"/>
      <c r="G273" s="5"/>
      <c r="H273" s="29" t="s">
        <v>235</v>
      </c>
    </row>
    <row r="274" spans="1:8">
      <c r="A274" t="n">
        <v>273</v>
      </c>
      <c r="B274" s="4"/>
      <c r="E274" s="35"/>
      <c r="F274" s="10" t="n">
        <v>0</v>
      </c>
      <c r="G274" s="8" t="n">
        <v>77.25</v>
      </c>
      <c r="H274" s="29"/>
    </row>
    <row r="275" spans="1:8">
      <c r="A275" t="n">
        <v>274</v>
      </c>
      <c r="B275" s="2"/>
      <c r="C275" s="3" t="n">
        <v>40</v>
      </c>
      <c r="D275" s="20" t="s">
        <v>236</v>
      </c>
      <c r="E275" s="35" t="n">
        <v>43816</v>
      </c>
      <c r="F275" s="4"/>
      <c r="G275" s="5"/>
      <c r="H275" s="29" t="s">
        <v>237</v>
      </c>
    </row>
    <row r="276" spans="1:8">
      <c r="A276" t="n">
        <v>275</v>
      </c>
      <c r="B276" s="4"/>
      <c r="E276" s="35"/>
      <c r="F276" s="10" t="n">
        <v>0</v>
      </c>
      <c r="G276" s="8" t="n">
        <v>40</v>
      </c>
      <c r="H276" s="29"/>
    </row>
    <row r="277" spans="1:8">
      <c r="A277" t="n">
        <v>276</v>
      </c>
      <c r="B277" s="2"/>
      <c r="C277" s="3" t="n">
        <v>73.5900000000000034</v>
      </c>
      <c r="D277" s="20" t="s">
        <v>238</v>
      </c>
      <c r="E277" s="35" t="n">
        <v>43817</v>
      </c>
      <c r="F277" s="4"/>
      <c r="G277" s="5"/>
      <c r="H277" s="29" t="s">
        <v>68</v>
      </c>
    </row>
    <row r="278" spans="1:8">
      <c r="A278" t="n">
        <v>277</v>
      </c>
      <c r="B278" s="4"/>
      <c r="E278" s="35"/>
      <c r="F278" s="10" t="n">
        <v>0</v>
      </c>
      <c r="G278" s="8" t="n">
        <v>73.5900000000000034</v>
      </c>
      <c r="H278" s="29"/>
    </row>
    <row r="279" spans="1:8">
      <c r="A279" t="n">
        <v>278</v>
      </c>
      <c r="B279" s="2"/>
      <c r="C279" s="3" t="n">
        <v>25.75</v>
      </c>
      <c r="D279" s="20" t="s">
        <v>239</v>
      </c>
      <c r="E279" s="35" t="n">
        <v>43818</v>
      </c>
      <c r="F279" s="4"/>
      <c r="G279" s="5"/>
      <c r="H279" s="29" t="s">
        <v>90</v>
      </c>
    </row>
    <row r="280" spans="1:8">
      <c r="A280" t="n">
        <v>279</v>
      </c>
      <c r="B280" s="4"/>
      <c r="C280" t="n">
        <v>-12</v>
      </c>
      <c r="D280" s="19" t="s">
        <v>240</v>
      </c>
      <c r="E280" s="35"/>
      <c r="F280" s="4"/>
      <c r="G280" s="5"/>
      <c r="H280" s="29" t="s">
        <v>241</v>
      </c>
    </row>
    <row r="281" spans="1:8">
      <c r="A281" t="n">
        <v>280</v>
      </c>
      <c r="B281" s="4"/>
      <c r="C281" t="n">
        <v>227.629999999999995</v>
      </c>
      <c r="D281" s="19" t="s">
        <v>242</v>
      </c>
      <c r="E281" s="35"/>
      <c r="F281" s="4"/>
      <c r="G281" s="5"/>
      <c r="H281" s="29" t="s">
        <v>112</v>
      </c>
    </row>
    <row r="282" spans="1:10">
      <c r="A282" t="n">
        <v>281</v>
      </c>
      <c r="B282" s="4"/>
      <c r="E282" s="35"/>
      <c r="F282" s="10" t="n">
        <v>0</v>
      </c>
      <c r="G282" s="8" t="n">
        <v>241.379999999999995</v>
      </c>
      <c r="H282" s="29"/>
      <c r="I282" s="4"/>
      <c r="J282" s="5"/>
    </row>
    <row r="283" spans="1:8">
      <c r="A283" t="n">
        <v>282</v>
      </c>
      <c r="B283" s="2"/>
      <c r="C283" s="3" t="n">
        <v>39.0700000000000003</v>
      </c>
      <c r="D283" s="20" t="s">
        <v>243</v>
      </c>
      <c r="E283" s="35" t="n">
        <v>43821</v>
      </c>
      <c r="F283" s="4"/>
      <c r="G283" s="5"/>
      <c r="H283" s="29" t="s">
        <v>95</v>
      </c>
    </row>
    <row r="284" spans="1:8">
      <c r="A284" t="n">
        <v>283</v>
      </c>
      <c r="B284" s="4"/>
      <c r="C284" t="n">
        <v>39.6700000000000017</v>
      </c>
      <c r="D284" s="19" t="s">
        <v>244</v>
      </c>
      <c r="E284" s="35"/>
      <c r="F284" s="4"/>
      <c r="G284" s="5"/>
      <c r="H284" s="29" t="s">
        <v>95</v>
      </c>
    </row>
    <row r="285" spans="1:8">
      <c r="A285" t="n">
        <v>284</v>
      </c>
      <c r="B285" s="4"/>
      <c r="C285" t="n">
        <v>114.680000000000007</v>
      </c>
      <c r="D285" s="19" t="s">
        <v>245</v>
      </c>
      <c r="E285" s="35"/>
      <c r="F285" s="4"/>
      <c r="G285" s="5"/>
      <c r="H285" s="29" t="s">
        <v>95</v>
      </c>
    </row>
    <row r="286" spans="1:11">
      <c r="A286" t="n">
        <v>285</v>
      </c>
      <c r="B286" s="4"/>
      <c r="C286" t="n">
        <v>-114</v>
      </c>
      <c r="D286" s="19" t="s">
        <v>246</v>
      </c>
      <c r="E286" s="35"/>
      <c r="F286" s="4"/>
      <c r="G286" s="5"/>
      <c r="H286" s="29" t="s">
        <v>247</v>
      </c>
      <c r="K286" t="s">
        <v>248</v>
      </c>
    </row>
    <row r="287" spans="1:8">
      <c r="A287" t="n">
        <v>286</v>
      </c>
      <c r="B287" s="4"/>
      <c r="C287" t="n">
        <v>-39</v>
      </c>
      <c r="D287" s="19" t="s">
        <v>246</v>
      </c>
      <c r="E287" s="35"/>
      <c r="H287" s="29" t="s">
        <v>249</v>
      </c>
    </row>
    <row r="288" spans="1:8">
      <c r="A288" t="n">
        <v>287</v>
      </c>
      <c r="B288" s="4"/>
      <c r="E288" s="35"/>
      <c r="F288" s="10" t="n">
        <v>0</v>
      </c>
      <c r="G288" s="8" t="n">
        <v>73.4200000000000159</v>
      </c>
      <c r="H288" s="29"/>
    </row>
    <row r="289" spans="1:8">
      <c r="A289" t="n">
        <v>288</v>
      </c>
      <c r="B289" s="2"/>
      <c r="C289" s="3" t="n">
        <v>1080</v>
      </c>
      <c r="D289" s="20" t="s">
        <v>250</v>
      </c>
      <c r="E289" s="35" t="n">
        <v>43824</v>
      </c>
      <c r="F289" s="4"/>
      <c r="G289" s="5"/>
      <c r="H289" s="29" t="s">
        <v>103</v>
      </c>
    </row>
    <row r="290" spans="1:8">
      <c r="A290" t="n">
        <v>289</v>
      </c>
      <c r="B290" s="4"/>
      <c r="C290" t="n">
        <v>-185.849999999999994</v>
      </c>
      <c r="D290" s="19" t="s">
        <v>251</v>
      </c>
      <c r="E290" s="35"/>
      <c r="F290" s="4"/>
      <c r="G290" s="5"/>
      <c r="H290" s="29" t="s">
        <v>252</v>
      </c>
    </row>
    <row r="291" spans="1:8">
      <c r="A291" t="n">
        <v>290</v>
      </c>
      <c r="B291" s="4"/>
      <c r="C291" t="n">
        <v>65.5400000000000063</v>
      </c>
      <c r="D291" s="19" t="s">
        <v>253</v>
      </c>
      <c r="E291" s="35"/>
      <c r="F291" s="4"/>
      <c r="G291" s="5"/>
      <c r="H291" s="29" t="s">
        <v>112</v>
      </c>
    </row>
    <row r="292" spans="1:8">
      <c r="A292" t="n">
        <v>291</v>
      </c>
      <c r="B292" s="6"/>
      <c r="C292" s="1"/>
      <c r="D292" s="21"/>
      <c r="E292" s="35"/>
      <c r="F292" s="10" t="n">
        <v>0</v>
      </c>
      <c r="G292" s="8" t="n">
        <v>959.690000000000055</v>
      </c>
      <c r="H292" s="29"/>
    </row>
    <row r="293" spans="1:8">
      <c r="A293" t="n">
        <v>292</v>
      </c>
      <c r="B293" s="4"/>
      <c r="C293" t="n">
        <v>12.75</v>
      </c>
      <c r="D293" s="19" t="s">
        <v>254</v>
      </c>
      <c r="E293" s="35" t="n">
        <v>43825</v>
      </c>
      <c r="F293" s="4"/>
      <c r="G293" s="5"/>
      <c r="H293" s="29" t="s">
        <v>71</v>
      </c>
    </row>
    <row r="294" spans="1:8">
      <c r="A294" t="n">
        <v>293</v>
      </c>
      <c r="B294" s="4"/>
      <c r="C294" t="n">
        <v>57.9200000000000017</v>
      </c>
      <c r="D294" s="19" t="s">
        <v>255</v>
      </c>
      <c r="E294" s="35"/>
      <c r="F294" s="4"/>
      <c r="G294" s="5"/>
      <c r="H294" s="29" t="s">
        <v>68</v>
      </c>
    </row>
    <row r="295" spans="1:8">
      <c r="A295" t="n">
        <v>294</v>
      </c>
      <c r="B295" s="4"/>
      <c r="C295" t="n">
        <v>9</v>
      </c>
      <c r="D295" s="19" t="s">
        <v>256</v>
      </c>
      <c r="E295" s="35"/>
      <c r="F295" s="4"/>
      <c r="G295" s="5"/>
      <c r="H295" s="29" t="s">
        <v>80</v>
      </c>
    </row>
    <row r="296" spans="1:8">
      <c r="A296" t="n">
        <v>295</v>
      </c>
      <c r="B296" s="4"/>
      <c r="C296" t="n">
        <v>33.4699999999999989</v>
      </c>
      <c r="D296" s="19" t="s">
        <v>257</v>
      </c>
      <c r="E296" s="35"/>
      <c r="F296" s="4"/>
      <c r="G296" s="5"/>
      <c r="H296" s="29" t="s">
        <v>118</v>
      </c>
    </row>
    <row r="297" spans="1:8">
      <c r="A297" t="n">
        <v>296</v>
      </c>
      <c r="B297" s="4"/>
      <c r="E297" s="35"/>
      <c r="F297" s="10" t="n">
        <v>0</v>
      </c>
      <c r="G297" s="8" t="n">
        <v>113.140000000000001</v>
      </c>
      <c r="H297" s="29"/>
    </row>
    <row r="298" spans="1:8">
      <c r="A298" t="n">
        <v>297</v>
      </c>
      <c r="B298" s="2"/>
      <c r="C298" s="3" t="n">
        <v>45.3800000000000026</v>
      </c>
      <c r="D298" s="20" t="s">
        <v>258</v>
      </c>
      <c r="E298" s="35" t="n">
        <v>43830</v>
      </c>
      <c r="F298" s="4"/>
      <c r="G298" s="5"/>
      <c r="H298" s="29" t="s">
        <v>68</v>
      </c>
    </row>
    <row r="299" spans="1:8">
      <c r="A299" t="n">
        <v>298</v>
      </c>
      <c r="B299" s="4" t="n">
        <v>-24</v>
      </c>
      <c r="D299" s="19" t="s">
        <v>259</v>
      </c>
      <c r="E299" s="35"/>
      <c r="F299" s="4"/>
      <c r="G299" s="5"/>
      <c r="H299" s="29" t="s">
        <v>260</v>
      </c>
    </row>
    <row r="300" spans="1:8">
      <c r="A300" t="n">
        <v>299</v>
      </c>
      <c r="B300" s="6"/>
      <c r="C300" s="1"/>
      <c r="D300" s="21"/>
      <c r="E300" s="35"/>
      <c r="F300" s="10" t="n">
        <v>-24</v>
      </c>
      <c r="G300" s="8" t="n">
        <v>45.3800000000000026</v>
      </c>
      <c r="H300" s="29"/>
    </row>
    <row r="301" spans="1:8">
      <c r="A301" t="n">
        <v>300</v>
      </c>
      <c r="B301" s="4"/>
      <c r="C301" t="n">
        <v>20</v>
      </c>
      <c r="D301" s="19" t="s">
        <v>217</v>
      </c>
      <c r="E301" s="35" t="n">
        <v>43831</v>
      </c>
      <c r="F301" s="4"/>
      <c r="G301" s="5"/>
      <c r="H301" s="29" t="s">
        <v>137</v>
      </c>
    </row>
    <row r="302" spans="1:8">
      <c r="A302" t="n">
        <v>301</v>
      </c>
      <c r="B302" s="6"/>
      <c r="C302" s="1"/>
      <c r="D302" s="21"/>
      <c r="E302" s="35"/>
      <c r="F302" s="10" t="n">
        <v>0</v>
      </c>
      <c r="G302" s="8" t="n">
        <v>20</v>
      </c>
      <c r="H302" s="19"/>
    </row>
    <row r="303" spans="1:8">
      <c r="A303" t="n">
        <v>302</v>
      </c>
      <c r="B303" s="4"/>
      <c r="C303" t="n">
        <v>51.2899999999999991</v>
      </c>
      <c r="D303" s="19" t="s">
        <v>87</v>
      </c>
      <c r="E303" s="35" t="n">
        <v>43835</v>
      </c>
      <c r="F303" s="4"/>
      <c r="G303" s="5"/>
      <c r="H303" s="19" t="s">
        <v>68</v>
      </c>
    </row>
    <row r="304" spans="1:8">
      <c r="A304" t="n">
        <v>303</v>
      </c>
      <c r="B304" s="4"/>
      <c r="E304" s="35"/>
      <c r="F304" s="10" t="n">
        <v>0</v>
      </c>
      <c r="G304" s="8" t="n">
        <v>51.2899999999999991</v>
      </c>
      <c r="H304" s="29"/>
    </row>
    <row r="305" spans="1:8">
      <c r="A305" t="n">
        <v>304</v>
      </c>
      <c r="B305" s="2"/>
      <c r="C305" s="3" t="n">
        <v>22.2800000000000011</v>
      </c>
      <c r="D305" s="20" t="s">
        <v>261</v>
      </c>
      <c r="E305" s="35" t="n">
        <v>43838</v>
      </c>
      <c r="F305" s="4"/>
      <c r="G305" s="5"/>
      <c r="H305" s="30" t="s">
        <v>81</v>
      </c>
    </row>
    <row r="306" spans="1:8">
      <c r="A306" t="n">
        <v>305</v>
      </c>
      <c r="B306" s="4"/>
      <c r="E306" s="35"/>
      <c r="F306" s="10" t="n">
        <v>0</v>
      </c>
      <c r="G306" s="8" t="n">
        <v>22.2800000000000011</v>
      </c>
      <c r="H306" s="19"/>
    </row>
    <row r="307" spans="1:8">
      <c r="A307" t="n">
        <v>306</v>
      </c>
      <c r="B307" s="2"/>
      <c r="C307" s="3" t="n">
        <v>120.599999999999994</v>
      </c>
      <c r="D307" s="20" t="s">
        <v>262</v>
      </c>
      <c r="E307" s="35" t="n">
        <v>43839</v>
      </c>
      <c r="F307" s="4"/>
      <c r="G307" s="5"/>
      <c r="H307" s="29" t="s">
        <v>155</v>
      </c>
    </row>
    <row r="308" spans="1:8">
      <c r="A308" t="n">
        <v>307</v>
      </c>
      <c r="B308" s="4"/>
      <c r="C308" t="n">
        <v>6.70000000000000018</v>
      </c>
      <c r="D308" s="19" t="s">
        <v>263</v>
      </c>
      <c r="E308" s="36"/>
      <c r="F308" s="4"/>
      <c r="G308" s="5"/>
      <c r="H308" s="29" t="s">
        <v>155</v>
      </c>
    </row>
    <row r="309" spans="1:8">
      <c r="A309" t="n">
        <v>308</v>
      </c>
      <c r="B309" s="4"/>
      <c r="D309"/>
      <c r="E309" s="35"/>
      <c r="F309" s="10" t="n">
        <v>0</v>
      </c>
      <c r="G309" s="8" t="n">
        <v>127.299999999999997</v>
      </c>
      <c r="H309" s="29"/>
    </row>
    <row r="310" spans="1:8">
      <c r="A310" t="n">
        <v>309</v>
      </c>
      <c r="B310" s="2"/>
      <c r="C310" s="3" t="n">
        <v>58.1300000000000026</v>
      </c>
      <c r="D310" s="20" t="s">
        <v>87</v>
      </c>
      <c r="E310" s="35" t="n">
        <v>43840</v>
      </c>
      <c r="F310" s="4"/>
      <c r="G310" s="5"/>
      <c r="H310" s="29" t="s">
        <v>68</v>
      </c>
    </row>
    <row r="311" spans="1:8">
      <c r="A311" t="n">
        <v>310</v>
      </c>
      <c r="B311" s="4"/>
      <c r="E311" s="35"/>
      <c r="F311" s="10" t="n">
        <v>0</v>
      </c>
      <c r="G311" s="8" t="n">
        <v>58.1300000000000026</v>
      </c>
      <c r="H311" s="29"/>
    </row>
    <row r="312" spans="1:11">
      <c r="A312" t="n">
        <v>311</v>
      </c>
      <c r="B312" s="2"/>
      <c r="C312" s="3" t="n">
        <v>20</v>
      </c>
      <c r="D312" s="20" t="s">
        <v>264</v>
      </c>
      <c r="E312" s="35" t="n">
        <v>43841</v>
      </c>
      <c r="F312" s="4"/>
      <c r="G312" s="5"/>
      <c r="H312" s="29" t="s">
        <v>132</v>
      </c>
      <c r="K312" t="s">
        <v>248</v>
      </c>
    </row>
    <row r="313" spans="1:8">
      <c r="A313" t="n">
        <v>312</v>
      </c>
      <c r="B313" s="4"/>
      <c r="E313" s="35"/>
      <c r="F313" s="10" t="n">
        <v>0</v>
      </c>
      <c r="G313" s="8" t="n">
        <v>20</v>
      </c>
      <c r="H313" s="29"/>
    </row>
    <row r="314" spans="1:8">
      <c r="A314" t="n">
        <v>313</v>
      </c>
      <c r="B314" s="2"/>
      <c r="C314" s="3" t="n">
        <v>63.1400000000000006</v>
      </c>
      <c r="D314" s="20" t="s">
        <v>87</v>
      </c>
      <c r="E314" s="35" t="n">
        <v>43844</v>
      </c>
      <c r="F314" s="4"/>
      <c r="G314" s="5"/>
      <c r="H314" s="29" t="s">
        <v>68</v>
      </c>
    </row>
    <row r="315" spans="1:8">
      <c r="A315" t="n">
        <v>314</v>
      </c>
      <c r="B315" s="4"/>
      <c r="E315" s="35"/>
      <c r="F315" s="10" t="n">
        <v>0</v>
      </c>
      <c r="G315" s="8" t="n">
        <v>63.1400000000000006</v>
      </c>
      <c r="H315" s="29"/>
    </row>
    <row r="316" spans="1:11">
      <c r="A316" t="n">
        <v>315</v>
      </c>
      <c r="B316" s="2"/>
      <c r="C316" s="3" t="n">
        <v>7.20000000000000018</v>
      </c>
      <c r="D316" s="20" t="s">
        <v>265</v>
      </c>
      <c r="E316" s="35" t="n">
        <v>43845</v>
      </c>
      <c r="F316" s="4"/>
      <c r="G316" s="5"/>
      <c r="H316" s="29" t="s">
        <v>68</v>
      </c>
      <c r="K316" t="s">
        <v>248</v>
      </c>
    </row>
    <row r="317" spans="1:8">
      <c r="A317" t="n">
        <v>316</v>
      </c>
      <c r="B317" s="4"/>
      <c r="C317" t="n">
        <v>54.8299999999999983</v>
      </c>
      <c r="D317" s="19" t="s">
        <v>87</v>
      </c>
      <c r="E317" s="35"/>
      <c r="F317" s="4"/>
      <c r="G317" s="5"/>
      <c r="H317" s="29" t="s">
        <v>68</v>
      </c>
    </row>
    <row r="318" spans="1:8">
      <c r="A318" t="n">
        <v>317</v>
      </c>
      <c r="B318" s="4"/>
      <c r="E318" s="35"/>
      <c r="F318" s="10" t="n">
        <v>0</v>
      </c>
      <c r="G318" s="8" t="n">
        <v>62.0300000000000011</v>
      </c>
      <c r="H318" s="29"/>
    </row>
    <row r="319" spans="1:12">
      <c r="A319" t="n">
        <v>318</v>
      </c>
      <c r="B319" s="2"/>
      <c r="C319" s="3" t="n">
        <v>547</v>
      </c>
      <c r="D319" s="20" t="s">
        <v>266</v>
      </c>
      <c r="E319" s="35" t="n">
        <v>43846</v>
      </c>
      <c r="F319" s="4"/>
      <c r="G319" s="5"/>
      <c r="H319" s="29" t="s">
        <v>162</v>
      </c>
      <c r="L319" t="s">
        <v>267</v>
      </c>
    </row>
    <row r="320" spans="1:8">
      <c r="A320" t="n">
        <v>319</v>
      </c>
      <c r="B320" s="4"/>
      <c r="C320" t="n">
        <v>6.09999999999999964</v>
      </c>
      <c r="D320" s="19" t="s">
        <v>268</v>
      </c>
      <c r="E320" s="35"/>
      <c r="F320" s="4"/>
      <c r="G320" s="5"/>
      <c r="H320" s="29" t="s">
        <v>90</v>
      </c>
    </row>
    <row r="321" spans="1:8">
      <c r="A321" t="n">
        <v>320</v>
      </c>
      <c r="B321" s="4"/>
      <c r="E321" s="35"/>
      <c r="F321" s="10" t="n">
        <v>0</v>
      </c>
      <c r="G321" s="8" t="n">
        <v>553.100000000000023</v>
      </c>
      <c r="H321" s="29"/>
    </row>
    <row r="322" spans="1:8">
      <c r="A322" t="n">
        <v>321</v>
      </c>
      <c r="B322" s="2"/>
      <c r="C322" s="3" t="n">
        <v>16.9400000000000013</v>
      </c>
      <c r="D322" s="20" t="s">
        <v>269</v>
      </c>
      <c r="E322" s="35" t="n">
        <v>43848</v>
      </c>
      <c r="F322" s="4"/>
      <c r="G322" s="5"/>
      <c r="H322" s="29" t="s">
        <v>81</v>
      </c>
    </row>
    <row r="323" spans="1:8">
      <c r="A323" t="n">
        <v>322</v>
      </c>
      <c r="B323" s="4"/>
      <c r="E323" s="35"/>
      <c r="F323" s="10" t="n">
        <v>0</v>
      </c>
      <c r="G323" s="8" t="n">
        <v>16.9400000000000013</v>
      </c>
      <c r="H323" s="29"/>
    </row>
    <row r="324" spans="1:8">
      <c r="A324" t="n">
        <v>323</v>
      </c>
      <c r="B324" s="2" t="n">
        <v>60</v>
      </c>
      <c r="C324" s="3"/>
      <c r="D324" s="20" t="s">
        <v>270</v>
      </c>
      <c r="E324" s="35" t="n">
        <v>43850</v>
      </c>
      <c r="F324" s="4"/>
      <c r="G324" s="5"/>
      <c r="H324" s="29" t="s">
        <v>132</v>
      </c>
    </row>
    <row r="325" spans="1:8">
      <c r="A325" t="n">
        <v>324</v>
      </c>
      <c r="B325" s="4"/>
      <c r="C325" t="n">
        <v>147</v>
      </c>
      <c r="D325" s="19" t="s">
        <v>271</v>
      </c>
      <c r="E325" s="35"/>
      <c r="F325" s="4"/>
      <c r="G325" s="5"/>
      <c r="H325" s="29" t="s">
        <v>272</v>
      </c>
    </row>
    <row r="326" spans="1:8">
      <c r="A326" t="n">
        <v>325</v>
      </c>
      <c r="B326" s="4"/>
      <c r="E326" s="35"/>
      <c r="F326" s="10" t="n">
        <v>60</v>
      </c>
      <c r="G326" s="8" t="n">
        <v>147</v>
      </c>
      <c r="H326" s="29"/>
    </row>
    <row r="327" spans="1:8">
      <c r="A327" t="n">
        <v>326</v>
      </c>
      <c r="B327" s="2"/>
      <c r="C327" s="3" t="n">
        <v>9</v>
      </c>
      <c r="D327" s="20" t="s">
        <v>273</v>
      </c>
      <c r="E327" s="35" t="n">
        <v>43855</v>
      </c>
      <c r="F327" s="4"/>
      <c r="G327" s="5"/>
      <c r="H327" s="29" t="s">
        <v>80</v>
      </c>
    </row>
    <row r="328" spans="1:8">
      <c r="A328" t="n">
        <v>327</v>
      </c>
      <c r="B328" s="4"/>
      <c r="C328" t="n">
        <v>20</v>
      </c>
      <c r="D328" s="19" t="s">
        <v>20</v>
      </c>
      <c r="E328" s="35"/>
      <c r="F328" s="4"/>
      <c r="G328" s="5"/>
      <c r="H328" s="29" t="s">
        <v>81</v>
      </c>
    </row>
    <row r="329" spans="1:8">
      <c r="A329" t="n">
        <v>328</v>
      </c>
      <c r="B329" s="4"/>
      <c r="E329" s="35"/>
      <c r="F329" s="10" t="n">
        <v>0</v>
      </c>
      <c r="G329" s="8" t="n">
        <v>29</v>
      </c>
      <c r="H329" s="29"/>
    </row>
    <row r="330" spans="1:8">
      <c r="A330" t="n">
        <v>329</v>
      </c>
      <c r="B330" s="2" t="n">
        <v>20.9699999999999989</v>
      </c>
      <c r="C330" s="3"/>
      <c r="D330" s="20" t="s">
        <v>274</v>
      </c>
      <c r="E330" s="35" t="n">
        <v>43856</v>
      </c>
      <c r="F330" s="4"/>
      <c r="G330" s="5"/>
      <c r="H330" s="29" t="s">
        <v>219</v>
      </c>
    </row>
    <row r="331" spans="1:8">
      <c r="A331" t="n">
        <v>330</v>
      </c>
      <c r="B331" s="4"/>
      <c r="C331" t="n">
        <v>88.9599999999999937</v>
      </c>
      <c r="D331" s="19" t="s">
        <v>87</v>
      </c>
      <c r="E331" s="35"/>
      <c r="F331" s="4"/>
      <c r="G331" s="5"/>
      <c r="H331" s="29" t="s">
        <v>68</v>
      </c>
    </row>
    <row r="332" spans="1:8">
      <c r="A332" t="n">
        <v>331</v>
      </c>
      <c r="B332" s="4"/>
      <c r="C332" t="n">
        <v>174.69999999999996</v>
      </c>
      <c r="D332" s="19" t="s">
        <v>275</v>
      </c>
      <c r="E332" s="35"/>
      <c r="F332" s="4"/>
      <c r="G332" s="5"/>
      <c r="H332" s="29" t="s">
        <v>112</v>
      </c>
    </row>
    <row r="333" spans="1:8">
      <c r="A333" t="n">
        <v>332</v>
      </c>
      <c r="B333" s="4"/>
      <c r="E333" s="35"/>
      <c r="F333" s="10" t="n">
        <v>20.9699999999999989</v>
      </c>
      <c r="G333" s="8" t="n">
        <v>263.660000000000025</v>
      </c>
      <c r="H333" s="29"/>
    </row>
    <row r="334" spans="1:8">
      <c r="A334" t="n">
        <v>333</v>
      </c>
      <c r="B334" s="2"/>
      <c r="C334" s="3" t="n">
        <v>12</v>
      </c>
      <c r="D334" s="20" t="s">
        <v>276</v>
      </c>
      <c r="E334" s="35" t="n">
        <v>43859</v>
      </c>
      <c r="F334" s="4"/>
      <c r="G334" s="5"/>
      <c r="H334" s="29" t="s">
        <v>68</v>
      </c>
    </row>
    <row r="335" spans="1:8">
      <c r="A335" t="n">
        <v>334</v>
      </c>
      <c r="B335" s="4"/>
      <c r="E335" s="35"/>
      <c r="F335" s="10" t="n">
        <v>0</v>
      </c>
      <c r="G335" s="8" t="n">
        <v>12</v>
      </c>
      <c r="H335" s="29"/>
    </row>
    <row r="336" spans="1:8">
      <c r="A336" t="n">
        <v>335</v>
      </c>
      <c r="B336" s="2"/>
      <c r="C336" s="3" t="n">
        <v>9.25</v>
      </c>
      <c r="D336" s="20" t="s">
        <v>277</v>
      </c>
      <c r="E336" s="35" t="n">
        <v>43860</v>
      </c>
      <c r="F336" s="4"/>
      <c r="G336" s="5"/>
      <c r="H336" s="29" t="s">
        <v>19</v>
      </c>
    </row>
    <row r="337" spans="1:8">
      <c r="A337" t="n">
        <v>336</v>
      </c>
      <c r="B337" s="4"/>
      <c r="C337" t="n">
        <v>3.79000000000000004</v>
      </c>
      <c r="D337" s="19" t="s">
        <v>278</v>
      </c>
      <c r="E337" s="35"/>
      <c r="F337" s="4"/>
      <c r="G337" s="5"/>
      <c r="H337" s="29" t="s">
        <v>68</v>
      </c>
    </row>
    <row r="338" spans="1:8">
      <c r="A338" t="n">
        <v>337</v>
      </c>
      <c r="B338" s="4"/>
      <c r="E338" s="35"/>
      <c r="F338" s="10" t="n">
        <v>0</v>
      </c>
      <c r="G338" s="8" t="n">
        <v>13.0399999999999991</v>
      </c>
      <c r="H338" s="29"/>
    </row>
    <row r="339" spans="1:8">
      <c r="A339" t="n">
        <v>338</v>
      </c>
      <c r="B339" s="2"/>
      <c r="C339" s="3" t="n">
        <v>9.47000000000000064</v>
      </c>
      <c r="D339" s="20" t="s">
        <v>279</v>
      </c>
      <c r="E339" s="35" t="n">
        <v>43863</v>
      </c>
      <c r="F339" s="4"/>
      <c r="G339" s="5"/>
      <c r="H339" s="29"/>
    </row>
    <row r="340" spans="1:8">
      <c r="A340" t="n">
        <v>339</v>
      </c>
      <c r="B340" s="4"/>
      <c r="C340" t="n">
        <v>13.7899999999999991</v>
      </c>
      <c r="D340" s="19" t="s">
        <v>280</v>
      </c>
      <c r="E340" s="35"/>
      <c r="F340" s="4"/>
      <c r="G340" s="5"/>
      <c r="H340" s="29"/>
    </row>
    <row r="341" spans="1:8">
      <c r="A341" t="n">
        <v>340</v>
      </c>
      <c r="B341" s="4"/>
      <c r="E341" s="35"/>
      <c r="F341" s="10" t="n">
        <v>0</v>
      </c>
      <c r="G341" s="8" t="n">
        <v>23.2600000000000016</v>
      </c>
      <c r="H341" s="29"/>
    </row>
    <row r="342" spans="1:8">
      <c r="A342" t="n">
        <v>341</v>
      </c>
      <c r="B342" s="2"/>
      <c r="C342" s="3" t="n">
        <v>11.75</v>
      </c>
      <c r="D342" s="20" t="s">
        <v>276</v>
      </c>
      <c r="E342" s="35" t="n">
        <v>43864</v>
      </c>
      <c r="F342" s="4"/>
      <c r="G342" s="5"/>
      <c r="H342" s="29"/>
    </row>
    <row r="343" spans="1:8">
      <c r="A343" t="n">
        <v>342</v>
      </c>
      <c r="B343" s="4"/>
      <c r="E343" s="35"/>
      <c r="F343" s="10" t="n">
        <v>0</v>
      </c>
      <c r="G343" s="8" t="n">
        <v>11.75</v>
      </c>
      <c r="H343" s="29"/>
    </row>
    <row r="344" spans="1:8">
      <c r="A344" t="n">
        <v>343</v>
      </c>
      <c r="B344" s="2"/>
      <c r="C344" s="3" t="n">
        <v>6</v>
      </c>
      <c r="D344" s="20" t="s">
        <v>281</v>
      </c>
      <c r="E344" s="35" t="n">
        <v>43865</v>
      </c>
      <c r="F344" s="4"/>
      <c r="G344" s="5"/>
      <c r="H344" s="29"/>
    </row>
    <row r="345" spans="1:8">
      <c r="A345" t="n">
        <v>344</v>
      </c>
      <c r="B345" s="4"/>
      <c r="E345" s="35"/>
      <c r="F345" s="10" t="n">
        <v>0</v>
      </c>
      <c r="G345" s="8" t="n">
        <v>6</v>
      </c>
      <c r="H345" s="29"/>
    </row>
    <row r="346" spans="1:8">
      <c r="A346" t="n">
        <v>345</v>
      </c>
      <c r="B346" s="2" t="n">
        <v>50</v>
      </c>
      <c r="C346" s="3"/>
      <c r="D346" s="20" t="s">
        <v>282</v>
      </c>
      <c r="E346" s="35" t="n">
        <v>43866</v>
      </c>
      <c r="F346" s="4"/>
      <c r="G346" s="5"/>
      <c r="H346" s="29" t="s">
        <v>19</v>
      </c>
    </row>
    <row r="347" spans="1:8">
      <c r="A347" t="n">
        <v>346</v>
      </c>
      <c r="B347" s="4"/>
      <c r="E347" s="35"/>
      <c r="F347" s="10" t="n">
        <v>50</v>
      </c>
      <c r="G347" s="8" t="n">
        <v>0</v>
      </c>
      <c r="H347" s="29"/>
    </row>
    <row r="348" spans="1:12">
      <c r="A348" t="n">
        <v>347</v>
      </c>
      <c r="B348" s="2"/>
      <c r="C348" s="3" t="n">
        <v>16</v>
      </c>
      <c r="D348" s="20" t="s">
        <v>189</v>
      </c>
      <c r="E348" s="35" t="n">
        <v>43867</v>
      </c>
      <c r="F348" s="4"/>
      <c r="G348" s="5"/>
      <c r="H348" s="29" t="s">
        <v>81</v>
      </c>
      <c r="L348" t="s">
        <v>267</v>
      </c>
    </row>
    <row r="349" spans="1:12">
      <c r="A349" t="n">
        <v>348</v>
      </c>
      <c r="B349" s="4" t="n">
        <v>20</v>
      </c>
      <c r="D349" s="19" t="s">
        <v>283</v>
      </c>
      <c r="E349" s="35"/>
      <c r="F349" s="4"/>
      <c r="G349" s="5"/>
      <c r="H349" s="29" t="s">
        <v>155</v>
      </c>
      <c r="L349" t="s">
        <v>267</v>
      </c>
    </row>
    <row r="350" spans="1:12">
      <c r="A350" t="n">
        <v>349</v>
      </c>
      <c r="B350" s="4" t="n">
        <v>9.58999999999999986</v>
      </c>
      <c r="D350" s="19" t="s">
        <v>166</v>
      </c>
      <c r="E350" s="35"/>
      <c r="F350" s="4"/>
      <c r="G350" s="5"/>
      <c r="H350" s="29" t="s">
        <v>81</v>
      </c>
      <c r="L350" t="s">
        <v>267</v>
      </c>
    </row>
    <row r="351" spans="1:8">
      <c r="A351" t="n">
        <v>350</v>
      </c>
      <c r="B351" s="4"/>
      <c r="E351" s="35"/>
      <c r="F351" s="10" t="n">
        <v>29.5899999999999999</v>
      </c>
      <c r="G351" s="8" t="n">
        <v>16</v>
      </c>
      <c r="H351" s="29"/>
    </row>
    <row r="352" spans="1:12">
      <c r="A352" t="n">
        <v>351</v>
      </c>
      <c r="B352" s="2" t="n">
        <v>17.2100000000000009</v>
      </c>
      <c r="C352" s="3"/>
      <c r="D352" s="20" t="s">
        <v>284</v>
      </c>
      <c r="E352" s="35" t="n">
        <v>43868</v>
      </c>
      <c r="F352" s="4"/>
      <c r="G352" s="5"/>
      <c r="H352" s="29" t="s">
        <v>81</v>
      </c>
      <c r="L352" t="s">
        <v>267</v>
      </c>
    </row>
    <row r="353" spans="1:12">
      <c r="A353" t="n">
        <v>352</v>
      </c>
      <c r="B353" s="4" t="n">
        <v>9.69999999999999929</v>
      </c>
      <c r="D353" s="19" t="s">
        <v>20</v>
      </c>
      <c r="E353" s="35"/>
      <c r="F353" s="4"/>
      <c r="G353" s="5"/>
      <c r="H353" s="29" t="s">
        <v>81</v>
      </c>
      <c r="L353" t="s">
        <v>267</v>
      </c>
    </row>
    <row r="354" spans="1:8">
      <c r="A354" t="n">
        <v>353</v>
      </c>
      <c r="B354" s="4"/>
      <c r="E354" s="35"/>
      <c r="F354" s="10" t="n">
        <v>26.9100000000000001</v>
      </c>
      <c r="G354" s="8" t="n">
        <v>0</v>
      </c>
      <c r="H354" s="29"/>
    </row>
    <row r="355" spans="1:12">
      <c r="A355" t="n">
        <v>354</v>
      </c>
      <c r="B355" s="2" t="n">
        <v>17.370000000000001</v>
      </c>
      <c r="C355" s="3"/>
      <c r="D355" s="20" t="s">
        <v>285</v>
      </c>
      <c r="E355" s="35" t="n">
        <v>43869</v>
      </c>
      <c r="F355" s="4"/>
      <c r="G355" s="5"/>
      <c r="H355" s="29" t="s">
        <v>81</v>
      </c>
      <c r="L355" t="s">
        <v>267</v>
      </c>
    </row>
    <row r="356" spans="1:8">
      <c r="A356" t="n">
        <v>355</v>
      </c>
      <c r="B356" s="4"/>
      <c r="E356" s="35"/>
      <c r="F356" s="10" t="n">
        <v>17.370000000000001</v>
      </c>
      <c r="G356" s="8" t="n">
        <v>0</v>
      </c>
      <c r="H356" s="29"/>
    </row>
    <row r="357" spans="1:12">
      <c r="A357" t="n">
        <v>356</v>
      </c>
      <c r="B357" s="2" t="n">
        <v>5</v>
      </c>
      <c r="C357" s="3"/>
      <c r="D357" s="20" t="s">
        <v>286</v>
      </c>
      <c r="E357" s="35" t="n">
        <v>43870</v>
      </c>
      <c r="F357" s="4"/>
      <c r="G357" s="5"/>
      <c r="H357" s="29" t="s">
        <v>81</v>
      </c>
      <c r="L357" t="s">
        <v>267</v>
      </c>
    </row>
    <row r="358" spans="1:12">
      <c r="A358" t="n">
        <v>357</v>
      </c>
      <c r="B358" s="4" t="n">
        <v>3.5</v>
      </c>
      <c r="D358" s="19" t="s">
        <v>287</v>
      </c>
      <c r="E358" s="35"/>
      <c r="F358" s="4"/>
      <c r="G358" s="5"/>
      <c r="H358" s="29" t="s">
        <v>95</v>
      </c>
      <c r="L358" t="s">
        <v>267</v>
      </c>
    </row>
    <row r="359" spans="1:8">
      <c r="A359" t="n">
        <v>358</v>
      </c>
      <c r="B359" s="4"/>
      <c r="E359" s="35"/>
      <c r="F359" s="10" t="n">
        <v>8.5</v>
      </c>
      <c r="G359" s="8" t="n">
        <v>0</v>
      </c>
      <c r="H359" s="29"/>
    </row>
    <row r="360" spans="1:12">
      <c r="A360" t="n">
        <v>359</v>
      </c>
      <c r="B360" s="2" t="n">
        <v>10</v>
      </c>
      <c r="C360" s="3"/>
      <c r="D360" s="20" t="s">
        <v>288</v>
      </c>
      <c r="E360" s="35" t="n">
        <v>43871</v>
      </c>
      <c r="F360" s="4"/>
      <c r="G360" s="5"/>
      <c r="H360" s="29" t="s">
        <v>81</v>
      </c>
      <c r="L360" t="s">
        <v>267</v>
      </c>
    </row>
    <row r="361" spans="1:8">
      <c r="A361" t="n">
        <v>360</v>
      </c>
      <c r="B361" s="4"/>
      <c r="E361" s="35"/>
      <c r="F361" s="10" t="n">
        <v>10</v>
      </c>
      <c r="G361" s="8" t="n">
        <v>0</v>
      </c>
      <c r="H361" s="29"/>
    </row>
    <row r="362" spans="1:8">
      <c r="A362" t="n">
        <v>361</v>
      </c>
      <c r="B362" s="2"/>
      <c r="C362" s="3" t="n">
        <v>10</v>
      </c>
      <c r="D362" s="20" t="s">
        <v>276</v>
      </c>
      <c r="E362" s="35" t="n">
        <v>43873</v>
      </c>
      <c r="F362" s="4"/>
      <c r="G362" s="5"/>
      <c r="H362" s="29" t="s">
        <v>68</v>
      </c>
    </row>
    <row r="363" spans="1:8">
      <c r="A363" t="n">
        <v>362</v>
      </c>
      <c r="B363" s="4"/>
      <c r="E363" s="35"/>
      <c r="F363" s="10" t="n">
        <v>0</v>
      </c>
      <c r="G363" s="8" t="n">
        <v>10</v>
      </c>
      <c r="H363" s="29"/>
    </row>
    <row r="364" spans="1:8">
      <c r="A364" t="n">
        <v>363</v>
      </c>
      <c r="B364" s="2"/>
      <c r="C364" s="3" t="n">
        <v>4</v>
      </c>
      <c r="D364" s="20" t="s">
        <v>289</v>
      </c>
      <c r="E364" s="35" t="n">
        <v>43874</v>
      </c>
      <c r="F364" s="4"/>
      <c r="G364" s="5"/>
      <c r="H364" s="29" t="s">
        <v>132</v>
      </c>
    </row>
    <row r="365" spans="1:8">
      <c r="A365" t="n">
        <v>364</v>
      </c>
      <c r="B365" s="4"/>
      <c r="E365" s="35"/>
      <c r="F365" s="10" t="n">
        <v>0</v>
      </c>
      <c r="G365" s="8" t="n">
        <v>4</v>
      </c>
      <c r="H365" s="29"/>
    </row>
    <row r="366" spans="1:8">
      <c r="A366" t="n">
        <v>365</v>
      </c>
      <c r="B366" s="2"/>
      <c r="C366" s="3" t="n">
        <v>102.959999999999994</v>
      </c>
      <c r="D366" s="20" t="s">
        <v>87</v>
      </c>
      <c r="E366" s="35" t="n">
        <v>43875</v>
      </c>
      <c r="F366" s="4"/>
      <c r="G366" s="5"/>
      <c r="H366" s="29" t="s">
        <v>68</v>
      </c>
    </row>
    <row r="367" spans="1:8">
      <c r="A367" t="n">
        <v>366</v>
      </c>
      <c r="B367" s="4"/>
      <c r="E367" s="35"/>
      <c r="F367" s="10" t="n">
        <v>0</v>
      </c>
      <c r="G367" s="8" t="n">
        <v>102.959999999999994</v>
      </c>
      <c r="H367" s="29"/>
    </row>
    <row r="368" spans="1:8">
      <c r="A368" t="n">
        <v>367</v>
      </c>
      <c r="B368" s="2" t="n">
        <v>30</v>
      </c>
      <c r="C368" s="3"/>
      <c r="D368" s="20" t="s">
        <v>290</v>
      </c>
      <c r="E368" s="35" t="n">
        <v>43876</v>
      </c>
      <c r="F368" s="4"/>
      <c r="G368" s="5"/>
      <c r="H368" s="29" t="s">
        <v>153</v>
      </c>
    </row>
    <row r="369" spans="1:8">
      <c r="A369" t="n">
        <v>368</v>
      </c>
      <c r="B369" s="4"/>
      <c r="C369" t="n">
        <v>116</v>
      </c>
      <c r="D369" s="19" t="s">
        <v>291</v>
      </c>
      <c r="E369" s="35"/>
      <c r="F369" s="4"/>
      <c r="G369" s="5"/>
      <c r="H369" s="29" t="s">
        <v>292</v>
      </c>
    </row>
    <row r="370" spans="1:8">
      <c r="A370" t="n">
        <v>369</v>
      </c>
      <c r="B370" s="4"/>
      <c r="E370" s="35"/>
      <c r="F370" s="10" t="n">
        <v>30</v>
      </c>
      <c r="G370" s="8" t="n">
        <v>116</v>
      </c>
      <c r="H370" s="29"/>
    </row>
    <row r="371" spans="1:8">
      <c r="A371" t="n">
        <v>370</v>
      </c>
      <c r="B371" s="2"/>
      <c r="C371" s="3" t="n">
        <v>32.8400000000000034</v>
      </c>
      <c r="D371" s="20" t="s">
        <v>87</v>
      </c>
      <c r="E371" s="35" t="n">
        <v>43878</v>
      </c>
      <c r="F371" s="4"/>
      <c r="G371" s="5"/>
      <c r="H371" s="29" t="s">
        <v>68</v>
      </c>
    </row>
    <row r="372" spans="1:8">
      <c r="A372" t="n">
        <v>371</v>
      </c>
      <c r="B372" s="4"/>
      <c r="E372" s="35"/>
      <c r="F372" s="10" t="n">
        <v>0</v>
      </c>
      <c r="G372" s="8" t="n">
        <v>32.8400000000000034</v>
      </c>
      <c r="H372" s="29"/>
    </row>
    <row r="373" spans="1:8">
      <c r="A373" t="n">
        <v>372</v>
      </c>
      <c r="B373" s="2"/>
      <c r="C373" s="3" t="n">
        <v>7</v>
      </c>
      <c r="D373" s="20" t="s">
        <v>276</v>
      </c>
      <c r="E373" s="35" t="n">
        <v>43880</v>
      </c>
      <c r="F373" s="4"/>
      <c r="G373" s="5"/>
      <c r="H373" s="29" t="s">
        <v>68</v>
      </c>
    </row>
    <row r="374" spans="1:8">
      <c r="A374" t="n">
        <v>373</v>
      </c>
      <c r="B374" s="4"/>
      <c r="E374" s="35"/>
      <c r="F374" s="10" t="n">
        <v>0</v>
      </c>
      <c r="G374" s="8" t="n">
        <v>7</v>
      </c>
      <c r="H374" s="29"/>
    </row>
    <row r="375" spans="1:8">
      <c r="A375" t="n">
        <v>374</v>
      </c>
      <c r="B375" s="2"/>
      <c r="C375" s="3" t="n">
        <v>14.2200000000000006</v>
      </c>
      <c r="D375" s="20" t="s">
        <v>276</v>
      </c>
      <c r="E375" s="35" t="n">
        <v>43887</v>
      </c>
      <c r="F375" s="4"/>
      <c r="G375" s="5"/>
      <c r="H375" s="29" t="s">
        <v>68</v>
      </c>
    </row>
    <row r="376" spans="1:8">
      <c r="A376" t="n">
        <v>375</v>
      </c>
      <c r="B376" s="4"/>
      <c r="C376" t="n">
        <v>59.5499999999999972</v>
      </c>
      <c r="D376" s="19" t="s">
        <v>293</v>
      </c>
      <c r="E376" s="35"/>
      <c r="F376" s="4"/>
      <c r="G376" s="5"/>
      <c r="H376" s="29" t="s">
        <v>132</v>
      </c>
    </row>
    <row r="377" spans="1:8">
      <c r="A377" t="n">
        <v>376</v>
      </c>
      <c r="B377" s="4"/>
      <c r="E377" s="35"/>
      <c r="F377" s="10" t="n">
        <v>0</v>
      </c>
      <c r="G377" s="8" t="n">
        <v>73.7699999999999818</v>
      </c>
      <c r="H377" s="29"/>
    </row>
    <row r="378" spans="1:8">
      <c r="A378" t="n">
        <v>377</v>
      </c>
      <c r="B378" s="2"/>
      <c r="C378" s="3" t="n">
        <v>56.1799999999999997</v>
      </c>
      <c r="D378" s="20" t="s">
        <v>294</v>
      </c>
      <c r="E378" s="35" t="n">
        <v>43888</v>
      </c>
      <c r="F378" s="4"/>
      <c r="G378" s="5"/>
      <c r="H378" s="29" t="s">
        <v>95</v>
      </c>
    </row>
    <row r="379" spans="1:8">
      <c r="A379" t="n">
        <v>378</v>
      </c>
      <c r="B379" s="4"/>
      <c r="E379" s="35"/>
      <c r="F379" s="10" t="n">
        <v>0</v>
      </c>
      <c r="G379" s="8" t="n">
        <v>56.1799999999999997</v>
      </c>
      <c r="H379" s="29"/>
    </row>
    <row r="380" spans="1:8">
      <c r="A380" t="n">
        <v>379</v>
      </c>
      <c r="B380" s="2"/>
      <c r="C380" s="3" t="n">
        <v>25.129999999999999</v>
      </c>
      <c r="D380" s="20" t="s">
        <v>295</v>
      </c>
      <c r="E380" s="35" t="n">
        <v>43890</v>
      </c>
      <c r="F380" s="4"/>
      <c r="G380" s="5"/>
      <c r="H380" s="29" t="s">
        <v>81</v>
      </c>
    </row>
    <row r="381" spans="1:8">
      <c r="A381" t="n">
        <v>380</v>
      </c>
      <c r="B381" s="4"/>
      <c r="E381" s="35"/>
      <c r="F381" s="10" t="n">
        <v>0</v>
      </c>
      <c r="G381" s="8" t="n">
        <v>25.129999999999999</v>
      </c>
      <c r="H381" s="29"/>
    </row>
    <row r="382" spans="1:8">
      <c r="A382" t="n">
        <v>381</v>
      </c>
      <c r="B382" s="2"/>
      <c r="C382" s="3" t="n">
        <v>1080</v>
      </c>
      <c r="D382" s="20" t="s">
        <v>296</v>
      </c>
      <c r="E382" s="35" t="n">
        <v>43891</v>
      </c>
      <c r="F382" s="4"/>
      <c r="G382" s="5"/>
      <c r="H382" s="29" t="s">
        <v>103</v>
      </c>
    </row>
    <row r="383" spans="1:8">
      <c r="A383" t="n">
        <v>382</v>
      </c>
      <c r="B383" s="4"/>
      <c r="E383" s="35"/>
      <c r="F383" s="10" t="n">
        <v>0</v>
      </c>
      <c r="G383" s="8" t="n">
        <v>1080</v>
      </c>
      <c r="H383" s="29"/>
    </row>
    <row r="384" spans="1:8">
      <c r="A384" t="n">
        <v>383</v>
      </c>
      <c r="B384" s="2"/>
      <c r="C384" s="3" t="n">
        <v>60.259999999999998</v>
      </c>
      <c r="D384" s="20" t="s">
        <v>87</v>
      </c>
      <c r="E384" s="35" t="n">
        <v>43892</v>
      </c>
      <c r="F384" s="4"/>
      <c r="G384" s="5"/>
      <c r="H384" s="29" t="s">
        <v>68</v>
      </c>
    </row>
    <row r="385" spans="1:8">
      <c r="A385" t="n">
        <v>384</v>
      </c>
      <c r="B385" s="4"/>
      <c r="C385" t="n">
        <v>41.8999999999999986</v>
      </c>
      <c r="D385" s="19" t="s">
        <v>297</v>
      </c>
      <c r="E385" s="35"/>
      <c r="F385" s="4"/>
      <c r="G385" s="5"/>
      <c r="H385" s="29" t="s">
        <v>213</v>
      </c>
    </row>
    <row r="386" spans="1:8">
      <c r="A386" t="n">
        <v>385</v>
      </c>
      <c r="B386" s="4"/>
      <c r="C386" t="n">
        <v>40</v>
      </c>
      <c r="D386" s="19" t="s">
        <v>298</v>
      </c>
      <c r="E386" s="35"/>
      <c r="F386" s="4"/>
      <c r="G386" s="5"/>
      <c r="H386" s="29" t="s">
        <v>41</v>
      </c>
    </row>
    <row r="387" spans="1:8">
      <c r="A387" t="n">
        <v>386</v>
      </c>
      <c r="B387" s="4"/>
      <c r="C387" t="n">
        <v>1.5</v>
      </c>
      <c r="D387" s="19" t="s">
        <v>299</v>
      </c>
      <c r="E387" s="35"/>
      <c r="F387" s="4"/>
      <c r="G387" s="5"/>
      <c r="H387" s="29" t="s">
        <v>219</v>
      </c>
    </row>
    <row r="388" spans="1:8">
      <c r="A388" t="n">
        <v>387</v>
      </c>
      <c r="B388" s="4"/>
      <c r="E388" s="35"/>
      <c r="F388" s="10" t="n">
        <v>0</v>
      </c>
      <c r="G388" s="8" t="n">
        <v>143.659999999999997</v>
      </c>
      <c r="H388" s="29"/>
    </row>
    <row r="389" spans="1:12">
      <c r="A389" t="n">
        <v>388</v>
      </c>
      <c r="B389" s="2"/>
      <c r="C389" s="20" t="n">
        <v>48.2999999999999972</v>
      </c>
      <c r="D389" s="20" t="s">
        <v>300</v>
      </c>
      <c r="E389" s="35" t="n">
        <v>43894</v>
      </c>
      <c r="F389" s="4"/>
      <c r="G389" s="5"/>
      <c r="H389" s="29" t="s">
        <v>149</v>
      </c>
      <c r="L389" t="s">
        <v>301</v>
      </c>
    </row>
    <row r="390" spans="1:12">
      <c r="A390" t="n">
        <v>389</v>
      </c>
      <c r="B390" s="4"/>
      <c r="C390" t="n">
        <v>44</v>
      </c>
      <c r="D390" s="19" t="s">
        <v>302</v>
      </c>
      <c r="E390" s="35"/>
      <c r="F390" s="4"/>
      <c r="G390" s="5"/>
      <c r="H390" s="29" t="s">
        <v>149</v>
      </c>
      <c r="L390" t="s">
        <v>301</v>
      </c>
    </row>
    <row r="391" spans="1:12">
      <c r="A391" t="n">
        <v>390</v>
      </c>
      <c r="C391" t="n">
        <v>-48</v>
      </c>
      <c r="D391" s="19" t="s">
        <v>303</v>
      </c>
      <c r="H391" s="27" t="s">
        <v>304</v>
      </c>
      <c r="L391" t="s">
        <v>301</v>
      </c>
    </row>
    <row r="392" spans="1:12">
      <c r="A392" t="n">
        <v>391</v>
      </c>
      <c r="B392" s="4"/>
      <c r="C392" t="n">
        <v>-44</v>
      </c>
      <c r="D392" s="19" t="s">
        <v>305</v>
      </c>
      <c r="E392" s="35"/>
      <c r="H392" s="27" t="s">
        <v>306</v>
      </c>
      <c r="L392" t="s">
        <v>301</v>
      </c>
    </row>
    <row r="393" spans="1:8">
      <c r="A393" t="n">
        <v>392</v>
      </c>
      <c r="B393" s="4"/>
      <c r="E393" s="35"/>
      <c r="F393" s="10" t="n">
        <v>0</v>
      </c>
      <c r="G393" s="8" t="n">
        <v>92.2999999999999972</v>
      </c>
      <c r="H393" s="29"/>
    </row>
    <row r="394" spans="1:12">
      <c r="A394" t="n">
        <v>393</v>
      </c>
      <c r="B394" s="2"/>
      <c r="C394" s="3" t="n">
        <v>19.5</v>
      </c>
      <c r="D394" s="20" t="s">
        <v>307</v>
      </c>
      <c r="E394" s="35" t="n">
        <v>43895</v>
      </c>
      <c r="F394" s="4"/>
      <c r="G394" s="5"/>
      <c r="H394" s="29" t="s">
        <v>155</v>
      </c>
      <c r="L394" t="s">
        <v>301</v>
      </c>
    </row>
    <row r="395" spans="1:12">
      <c r="A395" t="n">
        <v>394</v>
      </c>
      <c r="B395" s="4"/>
      <c r="C395" t="n">
        <v>176.719999999999999</v>
      </c>
      <c r="D395" s="19" t="s">
        <v>308</v>
      </c>
      <c r="E395" s="35"/>
      <c r="F395" s="4"/>
      <c r="G395" s="5"/>
      <c r="H395" s="29"/>
      <c r="L395" t="s">
        <v>301</v>
      </c>
    </row>
    <row r="396" spans="1:12">
      <c r="A396" t="n">
        <v>395</v>
      </c>
      <c r="B396" s="4"/>
      <c r="C396" t="n">
        <v>-176.719999999999999</v>
      </c>
      <c r="D396" s="19" t="s">
        <v>309</v>
      </c>
      <c r="E396" s="35"/>
      <c r="F396" s="10" t="n">
        <v>0</v>
      </c>
      <c r="G396" s="8" t="n">
        <v>196.219999999999999</v>
      </c>
      <c r="H396" s="29" t="s">
        <v>310</v>
      </c>
      <c r="L396" t="s">
        <v>301</v>
      </c>
    </row>
    <row r="397" spans="1:12">
      <c r="A397" t="n">
        <v>396</v>
      </c>
      <c r="B397" s="2"/>
      <c r="C397" s="3" t="n">
        <v>15.2300000000000004</v>
      </c>
      <c r="D397" s="20" t="s">
        <v>311</v>
      </c>
      <c r="E397" s="35" t="n">
        <v>43896</v>
      </c>
      <c r="F397" s="4"/>
      <c r="G397" s="5"/>
      <c r="H397" s="29" t="s">
        <v>81</v>
      </c>
      <c r="L397" t="s">
        <v>301</v>
      </c>
    </row>
    <row r="398" spans="1:12">
      <c r="A398" t="n">
        <v>397</v>
      </c>
      <c r="B398" s="4"/>
      <c r="C398" t="n">
        <v>6.66000000000000014</v>
      </c>
      <c r="D398" s="19" t="s">
        <v>312</v>
      </c>
      <c r="E398" s="35"/>
      <c r="F398" s="4"/>
      <c r="G398" s="5"/>
      <c r="H398" s="29" t="s">
        <v>95</v>
      </c>
      <c r="L398" t="s">
        <v>301</v>
      </c>
    </row>
    <row r="399" spans="1:8">
      <c r="A399" t="n">
        <v>398</v>
      </c>
      <c r="B399" s="4"/>
      <c r="E399" s="35"/>
      <c r="F399" s="10" t="n">
        <v>0</v>
      </c>
      <c r="G399" s="8" t="n">
        <v>21.8900000000000006</v>
      </c>
      <c r="H399" s="29"/>
    </row>
    <row r="400" spans="1:12">
      <c r="A400" t="n">
        <v>399</v>
      </c>
      <c r="B400" s="2"/>
      <c r="C400" s="3" t="n">
        <v>6</v>
      </c>
      <c r="D400" s="20" t="s">
        <v>313</v>
      </c>
      <c r="E400" s="35" t="n">
        <v>43897</v>
      </c>
      <c r="F400" s="4"/>
      <c r="G400" s="5"/>
      <c r="H400" s="29" t="s">
        <v>95</v>
      </c>
      <c r="L400" t="s">
        <v>301</v>
      </c>
    </row>
    <row r="401" spans="1:8">
      <c r="A401" t="n">
        <v>400</v>
      </c>
      <c r="B401" s="4"/>
      <c r="E401" s="35"/>
      <c r="F401" s="10" t="n">
        <v>0</v>
      </c>
      <c r="G401" s="8" t="n">
        <v>6</v>
      </c>
      <c r="H401" s="29"/>
    </row>
    <row r="402" spans="1:12">
      <c r="A402" t="n">
        <v>401</v>
      </c>
      <c r="B402" s="2"/>
      <c r="C402" s="3" t="n">
        <v>82.7900000000000063</v>
      </c>
      <c r="D402" s="20" t="s">
        <v>314</v>
      </c>
      <c r="E402" s="35" t="n">
        <v>43898</v>
      </c>
      <c r="F402" s="4"/>
      <c r="G402" s="5"/>
      <c r="H402" s="29" t="s">
        <v>81</v>
      </c>
      <c r="L402" t="s">
        <v>301</v>
      </c>
    </row>
    <row r="403" spans="1:8">
      <c r="A403" t="n">
        <v>402</v>
      </c>
      <c r="B403" s="4"/>
      <c r="E403" s="35"/>
      <c r="F403" s="10" t="n">
        <v>0</v>
      </c>
      <c r="G403" s="8" t="n">
        <v>82.7900000000000063</v>
      </c>
      <c r="H403" s="29"/>
    </row>
    <row r="404" spans="1:8">
      <c r="A404" t="n">
        <v>403</v>
      </c>
      <c r="B404" s="2"/>
      <c r="C404" s="3" t="n">
        <v>32.8299999999999983</v>
      </c>
      <c r="D404" s="20" t="s">
        <v>315</v>
      </c>
      <c r="E404" s="35" t="n">
        <v>43900</v>
      </c>
      <c r="F404" s="4"/>
      <c r="G404" s="5"/>
      <c r="H404" s="29" t="s">
        <v>24</v>
      </c>
    </row>
    <row r="405" spans="1:8">
      <c r="A405" t="n">
        <v>404</v>
      </c>
      <c r="B405" s="4"/>
      <c r="C405" t="n">
        <v>41.8400000000000034</v>
      </c>
      <c r="D405" s="19" t="s">
        <v>257</v>
      </c>
      <c r="E405" s="35"/>
      <c r="F405" s="4"/>
      <c r="G405" s="5"/>
      <c r="H405" s="29" t="s">
        <v>118</v>
      </c>
    </row>
    <row r="406" spans="1:8">
      <c r="A406" t="n">
        <v>405</v>
      </c>
      <c r="B406" s="4"/>
      <c r="E406" s="35"/>
      <c r="F406" s="10" t="n">
        <v>0</v>
      </c>
      <c r="G406" s="8" t="n">
        <v>74.6700000000000017</v>
      </c>
      <c r="H406" s="29"/>
    </row>
    <row r="407" spans="1:8">
      <c r="A407" t="n">
        <v>406</v>
      </c>
      <c r="B407" s="2"/>
      <c r="C407" s="3" t="n">
        <v>8</v>
      </c>
      <c r="D407" s="20" t="s">
        <v>316</v>
      </c>
      <c r="E407" s="35" t="n">
        <v>43901</v>
      </c>
      <c r="F407" s="4"/>
      <c r="G407" s="5"/>
      <c r="H407" s="29" t="s">
        <v>124</v>
      </c>
    </row>
    <row r="408" spans="1:8">
      <c r="A408" t="n">
        <v>407</v>
      </c>
      <c r="B408" s="4"/>
      <c r="C408" t="n">
        <v>15.4000000000000004</v>
      </c>
      <c r="D408" s="19" t="s">
        <v>317</v>
      </c>
      <c r="E408" s="35"/>
      <c r="F408" s="4"/>
      <c r="G408" s="5"/>
      <c r="H408" s="29" t="s">
        <v>134</v>
      </c>
    </row>
    <row r="409" spans="1:8">
      <c r="A409" t="n">
        <v>408</v>
      </c>
      <c r="B409" s="4"/>
      <c r="C409" t="n">
        <v>14.8699999999999992</v>
      </c>
      <c r="D409" s="19" t="s">
        <v>318</v>
      </c>
      <c r="E409" s="35"/>
      <c r="F409" s="4"/>
      <c r="G409" s="5"/>
      <c r="H409" s="29" t="s">
        <v>68</v>
      </c>
    </row>
    <row r="410" spans="1:8">
      <c r="A410" t="n">
        <v>409</v>
      </c>
      <c r="B410" s="4"/>
      <c r="E410" s="35"/>
      <c r="F410" s="10" t="n">
        <v>0</v>
      </c>
      <c r="G410" s="8" t="n">
        <v>38.2700000000000031</v>
      </c>
      <c r="H410" s="29"/>
    </row>
    <row r="411" spans="1:12">
      <c r="A411" t="n">
        <v>410</v>
      </c>
      <c r="B411" s="2" t="n">
        <v>60.1700000000000017</v>
      </c>
      <c r="C411" s="3"/>
      <c r="D411" s="20" t="s">
        <v>319</v>
      </c>
      <c r="E411" s="35" t="n">
        <v>43903</v>
      </c>
      <c r="F411" s="4"/>
      <c r="G411" s="5"/>
      <c r="H411" s="29" t="s">
        <v>97</v>
      </c>
      <c r="L411" t="s">
        <v>320</v>
      </c>
    </row>
    <row r="412" spans="1:8">
      <c r="A412" t="n">
        <v>411</v>
      </c>
      <c r="B412" s="4"/>
      <c r="E412" s="35"/>
      <c r="F412" s="10" t="n">
        <v>60.1700000000000017</v>
      </c>
      <c r="G412" s="8" t="n">
        <v>0</v>
      </c>
      <c r="H412" s="29"/>
    </row>
    <row r="413" spans="1:12">
      <c r="A413" t="n">
        <v>412</v>
      </c>
      <c r="B413" s="2" t="n">
        <v>3.70999999999999996</v>
      </c>
      <c r="C413" s="3"/>
      <c r="D413" s="20" t="s">
        <v>321</v>
      </c>
      <c r="E413" s="35" t="n">
        <v>43904</v>
      </c>
      <c r="F413" s="4"/>
      <c r="G413" s="5"/>
      <c r="H413" s="29" t="s">
        <v>95</v>
      </c>
      <c r="L413" t="s">
        <v>320</v>
      </c>
    </row>
    <row r="414" spans="1:12">
      <c r="A414" t="n">
        <v>413</v>
      </c>
      <c r="B414" s="4" t="n">
        <v>10.5099999999999998</v>
      </c>
      <c r="D414" s="19" t="s">
        <v>322</v>
      </c>
      <c r="E414" s="35"/>
      <c r="F414" s="4"/>
      <c r="G414" s="5"/>
      <c r="H414" s="29" t="s">
        <v>81</v>
      </c>
      <c r="L414" t="s">
        <v>320</v>
      </c>
    </row>
    <row r="415" spans="1:12">
      <c r="A415" t="n">
        <v>414</v>
      </c>
      <c r="B415" s="4" t="n">
        <v>10</v>
      </c>
      <c r="D415" s="19" t="s">
        <v>323</v>
      </c>
      <c r="E415" s="35"/>
      <c r="F415" s="4"/>
      <c r="G415" s="5"/>
      <c r="H415" s="29" t="s">
        <v>81</v>
      </c>
      <c r="L415" t="s">
        <v>320</v>
      </c>
    </row>
    <row r="416" spans="1:8">
      <c r="A416" t="n">
        <v>415</v>
      </c>
      <c r="B416" s="4"/>
      <c r="E416" s="35"/>
      <c r="F416" s="10" t="n">
        <v>14.2200000000000006</v>
      </c>
      <c r="G416" s="8" t="n">
        <v>0</v>
      </c>
      <c r="H416" s="29"/>
    </row>
    <row r="417" spans="1:12">
      <c r="A417" t="n">
        <v>416</v>
      </c>
      <c r="B417" s="2" t="n">
        <v>18.25</v>
      </c>
      <c r="C417" s="3"/>
      <c r="D417" s="20" t="s">
        <v>174</v>
      </c>
      <c r="E417" s="35" t="n">
        <v>43905</v>
      </c>
      <c r="F417" s="4"/>
      <c r="G417" s="5"/>
      <c r="H417" s="29" t="s">
        <v>81</v>
      </c>
      <c r="L417" t="s">
        <v>320</v>
      </c>
    </row>
    <row r="418" spans="1:12">
      <c r="A418" t="n">
        <v>417</v>
      </c>
      <c r="B418" s="4" t="n">
        <v>-2.5</v>
      </c>
      <c r="D418" s="19" t="s">
        <v>324</v>
      </c>
      <c r="E418" s="35"/>
      <c r="F418" s="4"/>
      <c r="G418" s="5"/>
      <c r="H418" s="29" t="s">
        <v>325</v>
      </c>
      <c r="L418" t="s">
        <v>320</v>
      </c>
    </row>
    <row r="419" spans="1:12">
      <c r="A419" t="n">
        <v>418</v>
      </c>
      <c r="B419" s="4" t="n">
        <v>10.8000000000000007</v>
      </c>
      <c r="D419" s="19" t="s">
        <v>326</v>
      </c>
      <c r="E419" s="35"/>
      <c r="F419" s="4"/>
      <c r="G419" s="5"/>
      <c r="H419" s="29" t="s">
        <v>81</v>
      </c>
      <c r="L419" t="s">
        <v>320</v>
      </c>
    </row>
    <row r="420" spans="1:8">
      <c r="A420" t="n">
        <v>419</v>
      </c>
      <c r="B420" s="4"/>
      <c r="E420" s="35"/>
      <c r="F420" s="10" t="n">
        <v>26.5500000000000007</v>
      </c>
      <c r="G420" s="8" t="n">
        <v>0</v>
      </c>
      <c r="H420" s="29"/>
    </row>
    <row r="421" spans="1:12">
      <c r="A421" t="n">
        <v>420</v>
      </c>
      <c r="B421" s="2" t="n">
        <v>11.6799999999999997</v>
      </c>
      <c r="C421" s="3"/>
      <c r="D421" s="20" t="s">
        <v>327</v>
      </c>
      <c r="E421" s="35" t="n">
        <v>43906</v>
      </c>
      <c r="F421" s="4"/>
      <c r="G421" s="5"/>
      <c r="H421" s="29" t="s">
        <v>81</v>
      </c>
      <c r="L421" t="s">
        <v>320</v>
      </c>
    </row>
    <row r="422" spans="1:8">
      <c r="A422" t="n">
        <v>421</v>
      </c>
      <c r="B422" s="6"/>
      <c r="C422" s="1"/>
      <c r="D422" s="21"/>
      <c r="E422" s="35"/>
      <c r="F422" s="11" t="n">
        <v>11.6799999999999997</v>
      </c>
      <c r="G422" s="9" t="n">
        <v>0</v>
      </c>
      <c r="H422" s="29"/>
    </row>
    <row r="423" spans="1:8">
      <c r="A423" t="n">
        <v>422</v>
      </c>
      <c r="F423" s="10"/>
      <c r="G423" s="8"/>
      <c r="H423" s="29"/>
    </row>
    <row r="424" spans="1:12">
      <c r="A424" t="n">
        <v>423</v>
      </c>
      <c r="B424" s="2" t="n">
        <v>30.3000000000000007</v>
      </c>
      <c r="C424" s="3"/>
      <c r="D424" s="20" t="s">
        <v>328</v>
      </c>
      <c r="E424" s="35" t="n">
        <v>43907</v>
      </c>
      <c r="F424" s="4"/>
      <c r="G424" s="5"/>
      <c r="H424" s="29" t="s">
        <v>81</v>
      </c>
      <c r="L424" t="s">
        <v>320</v>
      </c>
    </row>
    <row r="425" spans="1:12">
      <c r="A425" t="n">
        <v>424</v>
      </c>
      <c r="B425" s="4" t="n">
        <v>-20.1999999999999993</v>
      </c>
      <c r="D425" s="19" t="s">
        <v>329</v>
      </c>
      <c r="E425" s="35"/>
      <c r="F425" s="4"/>
      <c r="G425" s="5"/>
      <c r="H425" s="29" t="s">
        <v>330</v>
      </c>
      <c r="L425" t="s">
        <v>320</v>
      </c>
    </row>
    <row r="426" spans="1:8">
      <c r="A426" t="n">
        <v>425</v>
      </c>
      <c r="B426" s="6"/>
      <c r="C426" s="1"/>
      <c r="D426" s="21"/>
      <c r="E426" s="35"/>
      <c r="F426" s="11" t="n">
        <v>10.0999999999999996</v>
      </c>
      <c r="G426" s="9" t="n">
        <v>0</v>
      </c>
      <c r="H426" s="29"/>
    </row>
    <row r="427" spans="1:8">
      <c r="A427" t="n">
        <v>426</v>
      </c>
      <c r="F427" s="10"/>
      <c r="G427" s="8"/>
      <c r="H427" s="29"/>
    </row>
    <row r="428" spans="1:12">
      <c r="A428" t="n">
        <v>427</v>
      </c>
      <c r="B428" s="2" t="n">
        <v>15.8100000000000005</v>
      </c>
      <c r="C428" s="3"/>
      <c r="D428" s="20" t="s">
        <v>331</v>
      </c>
      <c r="E428" s="35" t="n">
        <v>43908</v>
      </c>
      <c r="F428" s="4"/>
      <c r="G428" s="5"/>
      <c r="H428" s="29" t="s">
        <v>81</v>
      </c>
      <c r="L428" t="s">
        <v>320</v>
      </c>
    </row>
    <row r="429" spans="1:8">
      <c r="A429" t="n">
        <v>428</v>
      </c>
      <c r="B429" s="4"/>
      <c r="E429" s="35"/>
      <c r="F429" s="10" t="n">
        <v>15.8100000000000005</v>
      </c>
      <c r="G429" s="8" t="n">
        <v>0</v>
      </c>
      <c r="H429" s="29"/>
    </row>
    <row r="430" spans="1:8">
      <c r="A430" t="n">
        <v>429</v>
      </c>
      <c r="B430" s="2" t="n">
        <v>7</v>
      </c>
      <c r="C430" s="3"/>
      <c r="D430" s="20" t="s">
        <v>332</v>
      </c>
      <c r="E430" s="35" t="n">
        <v>43910</v>
      </c>
      <c r="F430" s="4"/>
      <c r="G430" s="5"/>
      <c r="H430" s="29" t="s">
        <v>219</v>
      </c>
    </row>
    <row r="431" spans="1:7">
      <c r="A431" t="n">
        <v>430</v>
      </c>
      <c r="B431" s="4"/>
      <c r="E431" s="35"/>
      <c r="F431" s="10" t="n">
        <v>7</v>
      </c>
      <c r="G431" s="8" t="n">
        <v>0</v>
      </c>
    </row>
    <row r="432" spans="1:8">
      <c r="A432" t="n">
        <v>431</v>
      </c>
      <c r="B432" s="2"/>
      <c r="C432" s="3" t="n">
        <v>114.110000000000014</v>
      </c>
      <c r="D432" s="20" t="s">
        <v>87</v>
      </c>
      <c r="E432" s="35" t="n">
        <v>43912</v>
      </c>
      <c r="F432" s="4"/>
      <c r="G432" s="5"/>
      <c r="H432" s="29" t="s">
        <v>68</v>
      </c>
    </row>
    <row r="433" spans="1:8">
      <c r="A433" t="n">
        <v>432</v>
      </c>
      <c r="B433" s="6"/>
      <c r="C433" s="1"/>
      <c r="D433" s="21"/>
      <c r="E433" s="35"/>
      <c r="F433" s="10" t="n">
        <v>0</v>
      </c>
      <c r="G433" s="8" t="n">
        <v>114.110000000000014</v>
      </c>
      <c r="H433" s="29"/>
    </row>
    <row r="434" spans="1:8">
      <c r="A434" t="n">
        <v>433</v>
      </c>
      <c r="B434" s="4" t="n">
        <v>106.920000000000002</v>
      </c>
      <c r="D434" s="19" t="s">
        <v>333</v>
      </c>
      <c r="E434" s="35" t="n">
        <v>43913</v>
      </c>
      <c r="F434" s="4"/>
      <c r="G434" s="5"/>
      <c r="H434" s="29" t="s">
        <v>153</v>
      </c>
    </row>
    <row r="435" spans="1:8">
      <c r="A435" t="n">
        <v>434</v>
      </c>
      <c r="B435" s="4" t="n">
        <v>142.710000000000008</v>
      </c>
      <c r="D435" s="19" t="s">
        <v>334</v>
      </c>
      <c r="E435" s="35"/>
      <c r="F435" s="4"/>
      <c r="G435" s="5"/>
      <c r="H435" s="29" t="s">
        <v>335</v>
      </c>
    </row>
    <row r="436" spans="1:8">
      <c r="A436" t="n">
        <v>435</v>
      </c>
      <c r="B436" s="4"/>
      <c r="E436" s="35"/>
      <c r="F436" s="10" t="n">
        <v>249.629999999999995</v>
      </c>
      <c r="G436" s="8" t="n">
        <v>0</v>
      </c>
      <c r="H436" s="29"/>
    </row>
    <row r="437" spans="1:8">
      <c r="A437" t="n">
        <v>436</v>
      </c>
      <c r="B437" s="2"/>
      <c r="C437" s="3" t="n">
        <v>35.4200000000000017</v>
      </c>
      <c r="D437" s="20" t="s">
        <v>336</v>
      </c>
      <c r="E437" s="35" t="n">
        <v>43923</v>
      </c>
      <c r="F437" s="4"/>
      <c r="G437" s="5"/>
      <c r="H437" s="29" t="s">
        <v>95</v>
      </c>
    </row>
    <row r="438" spans="1:8">
      <c r="A438" t="n">
        <v>437</v>
      </c>
      <c r="B438" s="4"/>
      <c r="E438" s="35"/>
      <c r="F438" s="10" t="n">
        <v>0</v>
      </c>
      <c r="G438" s="8" t="n">
        <v>35.4200000000000017</v>
      </c>
      <c r="H438" s="29"/>
    </row>
    <row r="439" spans="1:8">
      <c r="A439" t="n">
        <v>438</v>
      </c>
      <c r="B439" s="2"/>
      <c r="C439" s="3" t="n">
        <v>121.599999999999994</v>
      </c>
      <c r="D439" s="20" t="s">
        <v>87</v>
      </c>
      <c r="E439" s="35" t="n">
        <v>43924</v>
      </c>
      <c r="F439" s="4"/>
      <c r="G439" s="5"/>
      <c r="H439" s="29" t="s">
        <v>68</v>
      </c>
    </row>
    <row r="440" spans="1:8">
      <c r="A440" t="n">
        <v>439</v>
      </c>
      <c r="B440" s="4"/>
      <c r="E440" s="35"/>
      <c r="F440" s="10" t="n">
        <v>0</v>
      </c>
      <c r="G440" s="8" t="n">
        <v>121.599999999999994</v>
      </c>
      <c r="H440" s="29"/>
    </row>
    <row r="441" spans="1:8">
      <c r="A441" t="n">
        <v>440</v>
      </c>
      <c r="B441" s="2"/>
      <c r="C441" s="3" t="n">
        <v>111.670000000000002</v>
      </c>
      <c r="D441" s="20" t="s">
        <v>87</v>
      </c>
      <c r="E441" s="35" t="n">
        <v>43935</v>
      </c>
      <c r="F441" s="4"/>
      <c r="G441" s="5"/>
      <c r="H441" s="29" t="s">
        <v>68</v>
      </c>
    </row>
    <row r="442" spans="1:8">
      <c r="A442" t="n">
        <v>441</v>
      </c>
      <c r="B442" s="4"/>
      <c r="E442" s="35"/>
      <c r="F442" s="10" t="n">
        <v>0</v>
      </c>
      <c r="G442" s="8" t="n">
        <v>111.670000000000002</v>
      </c>
      <c r="H442" s="29"/>
    </row>
    <row r="443" spans="1:8">
      <c r="A443" t="n">
        <v>442</v>
      </c>
      <c r="B443" s="2" t="n">
        <v>10</v>
      </c>
      <c r="C443" s="3"/>
      <c r="D443" s="20" t="s">
        <v>337</v>
      </c>
      <c r="E443" s="35" t="n">
        <v>43938</v>
      </c>
      <c r="F443" s="4"/>
      <c r="G443" s="5"/>
      <c r="H443" s="29" t="s">
        <v>338</v>
      </c>
    </row>
    <row r="444" spans="1:8">
      <c r="A444" t="n">
        <v>443</v>
      </c>
      <c r="B444" s="4"/>
      <c r="E444" s="35"/>
      <c r="F444" s="10" t="n">
        <v>10</v>
      </c>
      <c r="G444" s="8" t="n">
        <v>0</v>
      </c>
      <c r="H444" s="29"/>
    </row>
    <row r="445" spans="1:8">
      <c r="A445" t="n">
        <v>444</v>
      </c>
      <c r="B445" s="2"/>
      <c r="C445" s="3" t="n">
        <v>47.3100000000000023</v>
      </c>
      <c r="D445" s="20" t="s">
        <v>87</v>
      </c>
      <c r="E445" s="35" t="n">
        <v>43939</v>
      </c>
      <c r="F445" s="4"/>
      <c r="G445" s="5"/>
      <c r="H445" s="29" t="s">
        <v>68</v>
      </c>
    </row>
    <row r="446" spans="1:8">
      <c r="A446" t="n">
        <v>445</v>
      </c>
      <c r="B446" s="4"/>
      <c r="E446" s="35"/>
      <c r="F446" s="10" t="n">
        <v>0</v>
      </c>
      <c r="G446" s="8" t="n">
        <v>47.3100000000000023</v>
      </c>
      <c r="H446" s="29"/>
    </row>
    <row r="447" spans="1:8">
      <c r="A447" t="n">
        <v>446</v>
      </c>
      <c r="B447" s="2"/>
      <c r="C447" s="3" t="n">
        <v>65.3499999999999943</v>
      </c>
      <c r="D447" s="20" t="s">
        <v>87</v>
      </c>
      <c r="E447" s="35" t="n">
        <v>43948</v>
      </c>
      <c r="F447" s="4"/>
      <c r="G447" s="5"/>
      <c r="H447" s="29" t="s">
        <v>68</v>
      </c>
    </row>
    <row r="448" spans="1:8">
      <c r="A448" t="n">
        <v>447</v>
      </c>
      <c r="B448" s="4"/>
      <c r="C448" t="n">
        <v>44.0799999999999983</v>
      </c>
      <c r="D448" s="19" t="s">
        <v>87</v>
      </c>
      <c r="E448" s="35"/>
      <c r="F448" s="4"/>
      <c r="G448" s="5"/>
      <c r="H448" s="29" t="s">
        <v>68</v>
      </c>
    </row>
    <row r="449" spans="1:8">
      <c r="A449" t="n">
        <v>448</v>
      </c>
      <c r="B449" s="6"/>
      <c r="C449" s="1"/>
      <c r="D449" s="21"/>
      <c r="E449" s="35"/>
      <c r="F449" s="10" t="n">
        <v>0</v>
      </c>
      <c r="G449" s="8" t="n">
        <v>109.430000000000007</v>
      </c>
      <c r="H449" s="29"/>
    </row>
    <row r="450" spans="1:8">
      <c r="A450" t="n">
        <v>449</v>
      </c>
      <c r="C450" t="n">
        <v>75.6599999999999824</v>
      </c>
      <c r="D450" s="19" t="s">
        <v>87</v>
      </c>
      <c r="E450" s="33" t="n">
        <v>43958</v>
      </c>
      <c r="H450" s="29" t="s">
        <v>68</v>
      </c>
    </row>
    <row r="451" spans="1:1">
      <c r="A451" t="n">
        <v>450</v>
      </c>
    </row>
    <row r="452" spans="1:8">
      <c r="A452" t="n">
        <v>451</v>
      </c>
      <c r="C452" t="n">
        <v>185</v>
      </c>
      <c r="D452" s="19" t="s">
        <v>339</v>
      </c>
      <c r="E452" s="33" t="n">
        <v>43960</v>
      </c>
      <c r="H452" s="27" t="s">
        <v>112</v>
      </c>
    </row>
    <row r="453" spans="1:1">
      <c r="A453" t="n">
        <v>452</v>
      </c>
    </row>
    <row r="454" spans="1:8">
      <c r="A454" t="n">
        <v>453</v>
      </c>
      <c r="C454" t="n">
        <v>51.5399999999999991</v>
      </c>
      <c r="D454" s="19" t="s">
        <v>87</v>
      </c>
      <c r="E454" s="33" t="n">
        <v>43964</v>
      </c>
      <c r="H454" s="29" t="s">
        <v>68</v>
      </c>
    </row>
    <row r="455" spans="1:1">
      <c r="A455" t="n">
        <v>454</v>
      </c>
    </row>
    <row r="456" spans="1:8">
      <c r="A456" t="n">
        <v>455</v>
      </c>
      <c r="C456" t="n">
        <v>38.490000000000002</v>
      </c>
      <c r="D456" s="19" t="s">
        <v>340</v>
      </c>
      <c r="E456" s="33" t="n">
        <v>43966</v>
      </c>
      <c r="H456" s="29" t="s">
        <v>68</v>
      </c>
    </row>
    <row r="457" spans="1:8">
      <c r="A457" t="n">
        <v>456</v>
      </c>
      <c r="C457" t="n">
        <v>10</v>
      </c>
      <c r="D457" s="20" t="s">
        <v>136</v>
      </c>
      <c r="H457" s="27" t="s">
        <v>137</v>
      </c>
    </row>
    <row r="458" spans="1:1">
      <c r="A458" t="n">
        <v>457</v>
      </c>
    </row>
    <row r="459" spans="1:8">
      <c r="A459" t="n">
        <v>458</v>
      </c>
      <c r="B459" t="n">
        <v>12.5</v>
      </c>
      <c r="D459" s="19" t="s">
        <v>341</v>
      </c>
      <c r="E459" s="33" t="n">
        <v>43967</v>
      </c>
      <c r="H459" s="27" t="s">
        <v>219</v>
      </c>
    </row>
    <row r="460" spans="1:1">
      <c r="A460" t="n">
        <v>459</v>
      </c>
    </row>
    <row r="461" spans="1:8">
      <c r="A461" t="n">
        <v>460</v>
      </c>
      <c r="C461" t="n">
        <v>68.519999999999996</v>
      </c>
      <c r="D461" s="20" t="s">
        <v>336</v>
      </c>
      <c r="E461" s="33" t="n">
        <v>43971</v>
      </c>
      <c r="H461" s="29" t="s">
        <v>95</v>
      </c>
    </row>
    <row r="462" spans="1:1">
      <c r="A462" t="n">
        <v>461</v>
      </c>
    </row>
    <row r="463" spans="1:8">
      <c r="A463" t="n">
        <v>462</v>
      </c>
      <c r="C463" t="n">
        <v>117.810000000000002</v>
      </c>
      <c r="D463" s="19" t="s">
        <v>87</v>
      </c>
      <c r="E463" s="33" t="n">
        <v>43973</v>
      </c>
      <c r="H463" s="29" t="s">
        <v>68</v>
      </c>
    </row>
    <row r="464" spans="1:1">
      <c r="A464" t="n">
        <v>463</v>
      </c>
    </row>
    <row r="465" spans="1:8">
      <c r="A465" t="n">
        <v>464</v>
      </c>
      <c r="C465" t="n">
        <v>1.25</v>
      </c>
      <c r="D465" s="19" t="s">
        <v>342</v>
      </c>
      <c r="E465" s="33" t="n">
        <v>43979</v>
      </c>
      <c r="H465" s="27" t="s">
        <v>134</v>
      </c>
    </row>
    <row r="466" spans="1:8">
      <c r="A466" t="n">
        <v>465</v>
      </c>
      <c r="C466" t="n">
        <v>76.5100000000000051</v>
      </c>
      <c r="D466" s="19" t="s">
        <v>343</v>
      </c>
      <c r="H466" s="27" t="s">
        <v>24</v>
      </c>
    </row>
    <row r="467" spans="1:8">
      <c r="A467" t="n">
        <v>466</v>
      </c>
      <c r="C467" t="n">
        <v>30.3000000000000007</v>
      </c>
      <c r="D467" s="19" t="s">
        <v>340</v>
      </c>
      <c r="H467" s="29" t="s">
        <v>68</v>
      </c>
    </row>
    <row r="468" spans="1:1">
      <c r="A468" t="n">
        <v>467</v>
      </c>
    </row>
    <row r="469" spans="1:8">
      <c r="A469" t="n">
        <v>468</v>
      </c>
      <c r="C469" t="n">
        <v>55.0399999999999991</v>
      </c>
      <c r="D469" s="20" t="s">
        <v>336</v>
      </c>
      <c r="E469" s="33" t="n">
        <v>43984</v>
      </c>
      <c r="H469" s="29" t="s">
        <v>68</v>
      </c>
    </row>
    <row r="470" spans="1:1">
      <c r="A470" t="n">
        <v>469</v>
      </c>
    </row>
    <row r="471" spans="1:8">
      <c r="A471" t="n">
        <v>470</v>
      </c>
      <c r="C471" t="n">
        <v>5</v>
      </c>
      <c r="D471" s="19" t="s">
        <v>87</v>
      </c>
      <c r="E471" s="33" t="n">
        <v>43985</v>
      </c>
      <c r="H471" s="29" t="s">
        <v>68</v>
      </c>
    </row>
    <row r="472" spans="1:8">
      <c r="A472" t="n">
        <v>471</v>
      </c>
      <c r="C472" t="n">
        <v>100.709999999999994</v>
      </c>
      <c r="D472" s="19" t="s">
        <v>87</v>
      </c>
      <c r="H472" s="29" t="s">
        <v>68</v>
      </c>
    </row>
    <row r="473" spans="1:8">
      <c r="A473" t="n">
        <v>472</v>
      </c>
      <c r="C473" t="n">
        <v>7.90000000000000036</v>
      </c>
      <c r="D473" s="19" t="s">
        <v>344</v>
      </c>
      <c r="H473" s="27" t="s">
        <v>95</v>
      </c>
    </row>
    <row r="474" spans="1:1">
      <c r="A474" t="n">
        <v>473</v>
      </c>
    </row>
    <row r="475" spans="1:8">
      <c r="A475" t="n">
        <v>474</v>
      </c>
      <c r="C475" t="n">
        <v>90</v>
      </c>
      <c r="D475" s="19" t="s">
        <v>345</v>
      </c>
      <c r="E475" s="33" t="n">
        <v>43986</v>
      </c>
      <c r="H475" s="27" t="s">
        <v>346</v>
      </c>
    </row>
    <row r="476" spans="1:1">
      <c r="A476" t="n">
        <v>475</v>
      </c>
    </row>
    <row r="477" spans="1:8">
      <c r="A477" t="n">
        <v>476</v>
      </c>
      <c r="C477" t="n">
        <v>360</v>
      </c>
      <c r="D477" s="19" t="s">
        <v>296</v>
      </c>
      <c r="E477" s="33" t="n">
        <v>43987</v>
      </c>
      <c r="H477" s="27" t="s">
        <v>103</v>
      </c>
    </row>
    <row r="478" spans="1:1">
      <c r="A478" t="n">
        <v>477</v>
      </c>
    </row>
    <row r="479" spans="1:5">
      <c r="A479" t="n">
        <v>478</v>
      </c>
      <c r="C479" t="n">
        <v>83.4699999999999989</v>
      </c>
      <c r="D479" s="19" t="s">
        <v>87</v>
      </c>
      <c r="E479" s="33" t="n">
        <v>43990</v>
      </c>
    </row>
    <row r="480" spans="1:1">
      <c r="A480" t="n">
        <v>479</v>
      </c>
    </row>
    <row r="481" spans="1:8">
      <c r="A481" t="n">
        <v>480</v>
      </c>
      <c r="C481" t="n">
        <v>220</v>
      </c>
      <c r="D481" s="19" t="s">
        <v>347</v>
      </c>
      <c r="E481" s="33" t="n">
        <v>43992</v>
      </c>
      <c r="H481" s="27" t="s">
        <v>348</v>
      </c>
    </row>
    <row r="482" spans="1:1">
      <c r="A482" t="n">
        <v>481</v>
      </c>
    </row>
    <row r="483" spans="1:5">
      <c r="A483" t="n">
        <v>482</v>
      </c>
      <c r="C483" t="n">
        <v>20</v>
      </c>
      <c r="D483" s="19" t="s">
        <v>20</v>
      </c>
      <c r="E483" s="33" t="n">
        <v>43994</v>
      </c>
    </row>
    <row r="484" spans="1:8">
      <c r="A484" t="n">
        <v>483</v>
      </c>
      <c r="C484" t="n">
        <v>7.59999999999999876</v>
      </c>
      <c r="D484" s="19" t="s">
        <v>344</v>
      </c>
      <c r="H484" s="27" t="s">
        <v>95</v>
      </c>
    </row>
    <row r="485" spans="1:1">
      <c r="A485" t="n">
        <v>484</v>
      </c>
    </row>
    <row r="486" spans="1:5">
      <c r="A486" t="n">
        <v>485</v>
      </c>
      <c r="C486" t="n">
        <v>94.6899999999999977</v>
      </c>
      <c r="D486" s="19" t="s">
        <v>87</v>
      </c>
      <c r="E486" s="33" t="n">
        <v>43995</v>
      </c>
    </row>
    <row r="487" spans="1:1">
      <c r="A487" t="n">
        <v>486</v>
      </c>
    </row>
    <row r="488" spans="1:5">
      <c r="A488" t="n">
        <v>487</v>
      </c>
      <c r="C488" t="n">
        <v>20</v>
      </c>
      <c r="D488" s="20" t="s">
        <v>136</v>
      </c>
      <c r="E488" s="33" t="n">
        <v>43996</v>
      </c>
    </row>
    <row r="489" spans="1:1">
      <c r="A489" t="n">
        <v>488</v>
      </c>
    </row>
    <row r="490" spans="1:8">
      <c r="A490" t="n">
        <v>489</v>
      </c>
      <c r="C490" t="n">
        <v>33.2800000000000011</v>
      </c>
      <c r="D490" s="19" t="s">
        <v>349</v>
      </c>
      <c r="E490" s="33" t="n">
        <v>43997</v>
      </c>
      <c r="H490" s="27" t="s">
        <v>24</v>
      </c>
    </row>
    <row r="491" spans="1:1">
      <c r="A491" t="n">
        <v>490</v>
      </c>
    </row>
    <row r="492" spans="1:8">
      <c r="A492" t="n">
        <v>491</v>
      </c>
      <c r="C492" t="n">
        <v>24.6000000000000014</v>
      </c>
      <c r="D492" s="19" t="s">
        <v>350</v>
      </c>
      <c r="E492" s="33" t="n">
        <v>43998</v>
      </c>
      <c r="H492" s="27" t="s">
        <v>24</v>
      </c>
    </row>
    <row r="493" spans="1:8">
      <c r="A493" t="n">
        <v>492</v>
      </c>
      <c r="C493" t="n">
        <v>41.3900000000000006</v>
      </c>
      <c r="D493" s="19" t="s">
        <v>351</v>
      </c>
      <c r="H493" s="27" t="s">
        <v>118</v>
      </c>
    </row>
    <row r="494" spans="1:1">
      <c r="A494" t="n">
        <v>493</v>
      </c>
    </row>
    <row r="495" spans="1:8">
      <c r="A495" t="n">
        <v>494</v>
      </c>
      <c r="C495" t="n">
        <v>25.129999999999999</v>
      </c>
      <c r="D495" s="19" t="s">
        <v>352</v>
      </c>
      <c r="E495" s="33" t="n">
        <v>43999</v>
      </c>
      <c r="H495" s="27" t="s">
        <v>81</v>
      </c>
    </row>
    <row r="496" spans="1:1">
      <c r="A496" t="n">
        <v>495</v>
      </c>
    </row>
    <row r="497" spans="1:5">
      <c r="A497" t="n">
        <v>496</v>
      </c>
      <c r="C497" t="n">
        <v>74.3599999999999994</v>
      </c>
      <c r="D497" s="20" t="s">
        <v>336</v>
      </c>
      <c r="E497" s="33" t="n">
        <v>44000</v>
      </c>
    </row>
    <row r="498" spans="1:1">
      <c r="A498" t="n">
        <v>497</v>
      </c>
    </row>
    <row r="499" spans="1:8">
      <c r="A499" t="n">
        <v>498</v>
      </c>
      <c r="C499" t="n">
        <v>23.4100000000000001</v>
      </c>
      <c r="D499" s="19" t="s">
        <v>353</v>
      </c>
      <c r="E499" s="33" t="n">
        <v>44004</v>
      </c>
      <c r="H499" s="27" t="s">
        <v>24</v>
      </c>
    </row>
    <row r="500" spans="1:8">
      <c r="A500" t="n">
        <v>499</v>
      </c>
      <c r="C500" t="n">
        <v>10.1999999999999993</v>
      </c>
      <c r="D500" s="19" t="s">
        <v>354</v>
      </c>
      <c r="H500" s="27" t="s">
        <v>95</v>
      </c>
    </row>
    <row r="501" spans="1:1">
      <c r="A501" t="n">
        <v>500</v>
      </c>
    </row>
    <row r="502" spans="1:5">
      <c r="A502" t="n">
        <v>501</v>
      </c>
      <c r="C502" t="n">
        <v>37.0900000000000034</v>
      </c>
      <c r="D502" s="20" t="s">
        <v>336</v>
      </c>
      <c r="E502" s="33" t="n">
        <v>44008</v>
      </c>
    </row>
    <row r="503" spans="1:8">
      <c r="A503" t="n">
        <v>502</v>
      </c>
      <c r="C503" t="n">
        <v>95.019999999999996</v>
      </c>
      <c r="D503" s="19" t="s">
        <v>355</v>
      </c>
      <c r="H503" s="27" t="s">
        <v>68</v>
      </c>
    </row>
    <row r="504" spans="1:1">
      <c r="A504" t="n">
        <v>503</v>
      </c>
    </row>
    <row r="505" spans="1:8">
      <c r="A505" t="n">
        <v>504</v>
      </c>
      <c r="C505" t="n">
        <v>20.7399999999999984</v>
      </c>
      <c r="D505" s="19" t="s">
        <v>87</v>
      </c>
      <c r="E505" s="33" t="n">
        <v>44013</v>
      </c>
      <c r="H505" s="27" t="s">
        <v>68</v>
      </c>
    </row>
    <row r="506" spans="1:1">
      <c r="A506" t="n">
        <v>505</v>
      </c>
    </row>
    <row r="507" spans="1:8">
      <c r="A507" t="n">
        <v>506</v>
      </c>
      <c r="C507" t="n">
        <v>9</v>
      </c>
      <c r="D507" s="19" t="s">
        <v>356</v>
      </c>
      <c r="E507" s="33" t="n">
        <v>44015</v>
      </c>
      <c r="H507" s="27" t="s">
        <v>95</v>
      </c>
    </row>
    <row r="508" spans="1:1">
      <c r="A508" t="n">
        <v>507</v>
      </c>
    </row>
    <row r="509" spans="1:8">
      <c r="A509" t="n">
        <v>508</v>
      </c>
      <c r="C509" t="n">
        <v>7.88999999999999879</v>
      </c>
      <c r="D509" s="19" t="s">
        <v>143</v>
      </c>
      <c r="E509" s="33" t="n">
        <v>44016</v>
      </c>
      <c r="H509" s="27" t="s">
        <v>95</v>
      </c>
    </row>
    <row r="510" spans="1:4">
      <c r="A510" t="n">
        <v>509</v>
      </c>
      <c r="C510" t="n">
        <v>49.7800000000000011</v>
      </c>
      <c r="D510" s="19" t="s">
        <v>87</v>
      </c>
    </row>
    <row r="511" spans="1:1">
      <c r="A511" t="n">
        <v>510</v>
      </c>
    </row>
    <row r="512" spans="1:8">
      <c r="A512" t="n">
        <v>511</v>
      </c>
      <c r="C512" t="n">
        <v>42.5200000000000031</v>
      </c>
      <c r="D512" s="19" t="s">
        <v>357</v>
      </c>
      <c r="E512" s="33" t="n">
        <v>44019</v>
      </c>
      <c r="H512" s="27" t="s">
        <v>112</v>
      </c>
    </row>
    <row r="513" spans="1:8">
      <c r="A513" t="n">
        <v>512</v>
      </c>
      <c r="C513" t="n">
        <v>49.0300000000000011</v>
      </c>
      <c r="D513" s="19" t="s">
        <v>87</v>
      </c>
      <c r="H513" s="27" t="s">
        <v>68</v>
      </c>
    </row>
    <row r="514" spans="1:1">
      <c r="A514" t="n">
        <v>513</v>
      </c>
    </row>
    <row r="515" spans="1:8">
      <c r="A515" t="n">
        <v>514</v>
      </c>
      <c r="C515" t="n">
        <v>23.2100000000000009</v>
      </c>
      <c r="D515" s="19" t="s">
        <v>358</v>
      </c>
      <c r="E515" s="33" t="n">
        <v>44020</v>
      </c>
      <c r="H515" s="27" t="s">
        <v>359</v>
      </c>
    </row>
    <row r="516" spans="1:8">
      <c r="A516" t="n">
        <v>515</v>
      </c>
      <c r="C516" t="n">
        <v>67.0300000000000011</v>
      </c>
      <c r="D516" s="19" t="s">
        <v>87</v>
      </c>
      <c r="H516" s="27" t="s">
        <v>68</v>
      </c>
    </row>
    <row r="517" spans="1:8">
      <c r="A517" t="n">
        <v>516</v>
      </c>
      <c r="C517" t="n">
        <v>110</v>
      </c>
      <c r="D517" s="19" t="s">
        <v>360</v>
      </c>
      <c r="H517" s="27" t="s">
        <v>361</v>
      </c>
    </row>
    <row r="518" spans="1:1">
      <c r="A518" t="n">
        <v>517</v>
      </c>
    </row>
    <row r="519" spans="1:5">
      <c r="A519" t="n">
        <v>518</v>
      </c>
      <c r="C519" t="n">
        <v>1120</v>
      </c>
      <c r="D519" s="19" t="s">
        <v>296</v>
      </c>
      <c r="E519" s="33" t="n">
        <v>44022</v>
      </c>
    </row>
    <row r="520" spans="1:8">
      <c r="A520" t="n">
        <v>519</v>
      </c>
      <c r="C520" t="n">
        <v>24.8000000000000007</v>
      </c>
      <c r="D520" s="19" t="s">
        <v>362</v>
      </c>
      <c r="H520" s="27" t="s">
        <v>155</v>
      </c>
    </row>
    <row r="521" spans="1:8">
      <c r="A521" t="n">
        <v>520</v>
      </c>
      <c r="C521" t="n">
        <v>48.6899999999999977</v>
      </c>
      <c r="D521" s="19" t="s">
        <v>363</v>
      </c>
      <c r="H521" s="27" t="s">
        <v>95</v>
      </c>
    </row>
    <row r="522" spans="1:8">
      <c r="A522" t="n">
        <v>521</v>
      </c>
      <c r="C522" t="n">
        <v>8.40000000000000036</v>
      </c>
      <c r="D522" s="19" t="s">
        <v>364</v>
      </c>
      <c r="H522" s="27" t="s">
        <v>68</v>
      </c>
    </row>
    <row r="523" spans="1:8">
      <c r="A523" t="n">
        <v>522</v>
      </c>
      <c r="C523" t="n">
        <v>40.2299999999999969</v>
      </c>
      <c r="D523" s="19" t="s">
        <v>365</v>
      </c>
      <c r="H523" s="27" t="s">
        <v>200</v>
      </c>
    </row>
    <row r="524" spans="1:1">
      <c r="A524" t="n">
        <v>523</v>
      </c>
    </row>
    <row r="525" spans="1:8">
      <c r="A525" t="n">
        <v>524</v>
      </c>
      <c r="C525" t="n">
        <v>14.1199999999999992</v>
      </c>
      <c r="D525" s="19" t="s">
        <v>87</v>
      </c>
      <c r="E525" s="33" t="n">
        <v>44026</v>
      </c>
      <c r="H525" s="27" t="s">
        <v>68</v>
      </c>
    </row>
    <row r="526" spans="1:1">
      <c r="A526" t="n">
        <v>525</v>
      </c>
    </row>
    <row r="527" spans="1:8">
      <c r="A527" t="n">
        <v>526</v>
      </c>
      <c r="C527" t="n">
        <v>28.3599999999999994</v>
      </c>
      <c r="D527" s="19" t="s">
        <v>366</v>
      </c>
      <c r="E527" s="33" t="n">
        <v>44027</v>
      </c>
      <c r="H527" s="27" t="s">
        <v>81</v>
      </c>
    </row>
    <row r="528" spans="1:1">
      <c r="A528" t="n">
        <v>527</v>
      </c>
    </row>
    <row r="529" spans="1:8">
      <c r="A529" t="n">
        <v>528</v>
      </c>
      <c r="C529" t="n">
        <v>43.6700000000000017</v>
      </c>
      <c r="D529" s="19" t="s">
        <v>367</v>
      </c>
      <c r="E529" s="33" t="n">
        <v>44028</v>
      </c>
      <c r="H529" s="27" t="s">
        <v>74</v>
      </c>
    </row>
    <row r="530" spans="1:8">
      <c r="A530" t="n">
        <v>529</v>
      </c>
      <c r="C530" t="n">
        <v>48.8500000000000014</v>
      </c>
      <c r="D530" s="19" t="s">
        <v>368</v>
      </c>
      <c r="H530" s="27" t="s">
        <v>74</v>
      </c>
    </row>
    <row r="531" spans="1:8">
      <c r="A531" t="n">
        <v>530</v>
      </c>
      <c r="C531" t="n">
        <v>37.75</v>
      </c>
      <c r="D531" s="19" t="s">
        <v>87</v>
      </c>
      <c r="H531" s="27" t="s">
        <v>68</v>
      </c>
    </row>
    <row r="532" spans="1:1">
      <c r="A532" t="n">
        <v>531</v>
      </c>
    </row>
    <row r="533" spans="1:8">
      <c r="A533" t="n">
        <v>532</v>
      </c>
      <c r="C533" t="n">
        <v>28.7300000000000004</v>
      </c>
      <c r="D533" s="19" t="s">
        <v>369</v>
      </c>
      <c r="E533" s="33" t="n">
        <v>44031</v>
      </c>
      <c r="H533" s="27" t="s">
        <v>370</v>
      </c>
    </row>
    <row r="534" spans="1:8">
      <c r="A534" t="n">
        <v>533</v>
      </c>
      <c r="C534" t="n">
        <v>34.4799999999999969</v>
      </c>
      <c r="D534" s="19" t="s">
        <v>371</v>
      </c>
      <c r="H534" s="27" t="s">
        <v>74</v>
      </c>
    </row>
    <row r="535" spans="1:8">
      <c r="A535" t="n">
        <v>534</v>
      </c>
      <c r="C535" t="n">
        <v>17.25</v>
      </c>
      <c r="D535" s="19" t="s">
        <v>372</v>
      </c>
      <c r="H535" s="27" t="s">
        <v>112</v>
      </c>
    </row>
    <row r="536" spans="1:1">
      <c r="A536" t="n">
        <v>535</v>
      </c>
    </row>
    <row r="537" spans="1:8">
      <c r="A537" t="n">
        <v>536</v>
      </c>
      <c r="C537" t="n">
        <v>270.399999999999977</v>
      </c>
      <c r="D537" s="19" t="s">
        <v>373</v>
      </c>
      <c r="E537" s="33" t="n">
        <v>44032</v>
      </c>
      <c r="H537" s="27" t="s">
        <v>158</v>
      </c>
    </row>
    <row r="538" spans="1:4">
      <c r="A538" t="n">
        <v>537</v>
      </c>
      <c r="C538" t="n">
        <v>44.6499999999999986</v>
      </c>
      <c r="D538" s="19" t="s">
        <v>87</v>
      </c>
    </row>
    <row r="539" spans="1:8">
      <c r="A539" t="n">
        <v>538</v>
      </c>
      <c r="C539" t="n">
        <v>11</v>
      </c>
      <c r="D539" s="19" t="s">
        <v>374</v>
      </c>
      <c r="H539" s="27" t="s">
        <v>145</v>
      </c>
    </row>
    <row r="540" spans="1:1">
      <c r="A540" t="n">
        <v>539</v>
      </c>
    </row>
    <row r="541" spans="1:8">
      <c r="A541" t="n">
        <v>540</v>
      </c>
      <c r="C541" t="n">
        <v>56.4200000000000017</v>
      </c>
      <c r="D541" s="19" t="s">
        <v>375</v>
      </c>
      <c r="E541" s="33" t="n">
        <v>44033</v>
      </c>
      <c r="H541" s="27" t="s">
        <v>95</v>
      </c>
    </row>
    <row r="542" spans="1:4">
      <c r="A542" t="n">
        <v>541</v>
      </c>
      <c r="C542" t="n">
        <v>20.5399999999999991</v>
      </c>
      <c r="D542" s="19" t="s">
        <v>376</v>
      </c>
    </row>
    <row r="543" spans="1:1">
      <c r="A543" t="n">
        <v>542</v>
      </c>
    </row>
    <row r="544" spans="1:8">
      <c r="A544" t="n">
        <v>543</v>
      </c>
      <c r="C544" t="n">
        <v>33.7000000000000028</v>
      </c>
      <c r="D544" s="19" t="s">
        <v>285</v>
      </c>
      <c r="E544" s="33" t="n">
        <v>44034</v>
      </c>
      <c r="H544" s="27" t="s">
        <v>95</v>
      </c>
    </row>
    <row r="545" spans="1:1">
      <c r="A545" t="n">
        <v>544</v>
      </c>
    </row>
    <row r="546" spans="1:5">
      <c r="A546" t="n">
        <v>545</v>
      </c>
      <c r="C546" t="n">
        <v>30.3599999999999994</v>
      </c>
      <c r="D546" s="19" t="s">
        <v>87</v>
      </c>
      <c r="E546" s="33" t="n">
        <v>44036</v>
      </c>
    </row>
    <row r="547" spans="1:1">
      <c r="A547" t="n">
        <v>546</v>
      </c>
    </row>
    <row r="548" spans="1:8">
      <c r="A548" t="n">
        <v>547</v>
      </c>
      <c r="C548" t="n">
        <v>6.83999999999999986</v>
      </c>
      <c r="D548" s="19" t="s">
        <v>377</v>
      </c>
      <c r="E548" s="33" t="n">
        <v>44037</v>
      </c>
      <c r="H548" s="27" t="s">
        <v>95</v>
      </c>
    </row>
    <row r="549" spans="1:1">
      <c r="A549" t="n">
        <v>548</v>
      </c>
    </row>
    <row r="550" spans="1:8">
      <c r="A550" t="n">
        <v>549</v>
      </c>
      <c r="C550" t="n">
        <v>1560</v>
      </c>
      <c r="D550" s="19" t="s">
        <v>378</v>
      </c>
      <c r="E550" s="33" t="n">
        <v>44040</v>
      </c>
      <c r="H550" s="27" t="s">
        <v>41</v>
      </c>
    </row>
    <row r="551" spans="1:1">
      <c r="A551" t="n">
        <v>550</v>
      </c>
    </row>
    <row r="552" spans="1:8">
      <c r="A552" t="n">
        <v>551</v>
      </c>
      <c r="C552" t="n">
        <v>19.0500000000000007</v>
      </c>
      <c r="D552" s="19" t="s">
        <v>379</v>
      </c>
      <c r="E552" s="33" t="n">
        <v>44041</v>
      </c>
      <c r="H552" s="27" t="s">
        <v>81</v>
      </c>
    </row>
    <row r="553" spans="1:8">
      <c r="A553" t="n">
        <v>552</v>
      </c>
      <c r="C553" t="n">
        <v>17.7699999999999996</v>
      </c>
      <c r="D553" s="19" t="s">
        <v>380</v>
      </c>
      <c r="H553" s="27" t="s">
        <v>335</v>
      </c>
    </row>
    <row r="554" spans="1:8">
      <c r="A554" t="n">
        <v>553</v>
      </c>
      <c r="C554" t="n">
        <v>26.6900000000000013</v>
      </c>
      <c r="D554" s="19" t="s">
        <v>380</v>
      </c>
      <c r="H554" s="27" t="s">
        <v>335</v>
      </c>
    </row>
    <row r="555" spans="1:8">
      <c r="A555" t="n">
        <v>554</v>
      </c>
      <c r="C555" t="n">
        <v>18</v>
      </c>
      <c r="D555" s="19" t="s">
        <v>381</v>
      </c>
      <c r="H555" s="27" t="s">
        <v>335</v>
      </c>
    </row>
    <row r="556" spans="1:8">
      <c r="A556" t="n">
        <v>555</v>
      </c>
      <c r="C556" t="n">
        <v>38.25</v>
      </c>
      <c r="D556" s="19" t="s">
        <v>382</v>
      </c>
      <c r="H556" s="27" t="s">
        <v>335</v>
      </c>
    </row>
    <row r="557" spans="1:11">
      <c r="A557" t="n">
        <v>556</v>
      </c>
      <c r="C557" t="n">
        <v>1575</v>
      </c>
      <c r="D557" s="19" t="s">
        <v>383</v>
      </c>
      <c r="H557" s="27" t="s">
        <v>359</v>
      </c>
      <c r="K557" t="s">
        <v>248</v>
      </c>
    </row>
    <row r="558" spans="1:1">
      <c r="A558" t="n">
        <v>557</v>
      </c>
    </row>
    <row r="559" spans="1:8">
      <c r="A559" t="n">
        <v>558</v>
      </c>
      <c r="C559" t="n">
        <v>45.9799999999999969</v>
      </c>
      <c r="D559" s="19" t="s">
        <v>384</v>
      </c>
      <c r="E559" s="33" t="n">
        <v>44042</v>
      </c>
      <c r="H559" s="27" t="s">
        <v>359</v>
      </c>
    </row>
    <row r="560" spans="1:8">
      <c r="A560" t="n">
        <v>559</v>
      </c>
      <c r="C560" t="n">
        <v>92.019999999999996</v>
      </c>
      <c r="D560" s="19" t="s">
        <v>208</v>
      </c>
      <c r="H560" s="27" t="s">
        <v>68</v>
      </c>
    </row>
    <row r="561" spans="1:8">
      <c r="A561" t="n">
        <v>560</v>
      </c>
      <c r="C561" t="n">
        <v>100</v>
      </c>
      <c r="D561" s="19" t="s">
        <v>360</v>
      </c>
      <c r="H561" s="27" t="s">
        <v>361</v>
      </c>
    </row>
    <row r="562" spans="1:1">
      <c r="A562" t="n">
        <v>561</v>
      </c>
    </row>
    <row r="563" spans="1:8">
      <c r="A563" t="n">
        <v>562</v>
      </c>
      <c r="C563" s="31" t="s">
        <v>385</v>
      </c>
      <c r="D563" s="32" t="s">
        <v>386</v>
      </c>
      <c r="E563" s="39" t="n">
        <v>44046</v>
      </c>
      <c r="F563" s="32"/>
      <c r="G563" s="32"/>
      <c r="H563" s="32" t="s">
        <v>68</v>
      </c>
    </row>
    <row r="564" spans="1:8">
      <c r="A564" t="n">
        <v>563</v>
      </c>
      <c r="C564" s="31" t="s">
        <v>387</v>
      </c>
      <c r="D564" s="32" t="s">
        <v>375</v>
      </c>
      <c r="E564" s="38"/>
      <c r="F564" s="32"/>
      <c r="G564" s="32"/>
      <c r="H564" s="32" t="s">
        <v>68</v>
      </c>
    </row>
    <row r="565" spans="1:8">
      <c r="A565" t="n">
        <v>564</v>
      </c>
      <c r="C565" s="31" t="n">
        <v>10</v>
      </c>
      <c r="D565" s="32" t="s">
        <v>136</v>
      </c>
      <c r="E565" s="38"/>
      <c r="F565" s="32"/>
      <c r="G565" s="32"/>
      <c r="H565" s="32"/>
    </row>
    <row r="566" spans="1:8">
      <c r="A566" t="n">
        <v>565</v>
      </c>
      <c r="C566" s="32"/>
      <c r="D566" s="32"/>
      <c r="E566" s="38"/>
      <c r="F566" s="32"/>
      <c r="G566" s="32"/>
      <c r="H566" s="32"/>
    </row>
    <row r="567" spans="1:8">
      <c r="A567" t="n">
        <v>566</v>
      </c>
      <c r="C567" s="31" t="n">
        <v>10</v>
      </c>
      <c r="D567" s="32" t="s">
        <v>388</v>
      </c>
      <c r="E567" s="37" t="n">
        <v>44050</v>
      </c>
      <c r="F567" s="32"/>
      <c r="G567" s="32"/>
      <c r="H567" s="32" t="s">
        <v>338</v>
      </c>
    </row>
    <row r="568" spans="1:8">
      <c r="A568" t="n">
        <v>567</v>
      </c>
      <c r="C568" s="32"/>
      <c r="D568" s="32"/>
      <c r="E568" s="38"/>
      <c r="F568" s="32"/>
      <c r="G568" s="32"/>
      <c r="H568" s="32"/>
    </row>
    <row r="569" spans="1:8">
      <c r="A569" t="n">
        <v>568</v>
      </c>
      <c r="C569" s="31" t="s">
        <v>389</v>
      </c>
      <c r="D569" s="32" t="s">
        <v>208</v>
      </c>
      <c r="E569" s="37" t="n">
        <v>44051</v>
      </c>
      <c r="F569" s="32"/>
      <c r="G569" s="32"/>
      <c r="H569" s="32" t="s">
        <v>68</v>
      </c>
    </row>
    <row r="570" spans="1:8">
      <c r="A570" t="n">
        <v>569</v>
      </c>
      <c r="C570" s="32"/>
      <c r="D570" s="32"/>
      <c r="E570" s="38"/>
      <c r="F570" s="32"/>
      <c r="G570" s="32"/>
      <c r="H570" s="32"/>
    </row>
    <row r="571" spans="1:8">
      <c r="A571" t="n">
        <v>570</v>
      </c>
      <c r="C571" s="31" t="n">
        <v>300</v>
      </c>
      <c r="D571" s="32" t="s">
        <v>390</v>
      </c>
      <c r="E571" s="37" t="n">
        <v>44052</v>
      </c>
      <c r="F571" s="32"/>
      <c r="G571" s="32"/>
      <c r="H571" s="32" t="s">
        <v>361</v>
      </c>
    </row>
    <row r="572" spans="1:8">
      <c r="A572" t="n">
        <v>571</v>
      </c>
      <c r="D572"/>
      <c r="H572"/>
    </row>
    <row r="573" spans="1:8">
      <c r="A573" t="n">
        <v>572</v>
      </c>
      <c r="C573" t="s">
        <v>391</v>
      </c>
      <c r="D573" t="s">
        <v>208</v>
      </c>
      <c r="E573" s="33" t="n">
        <v>44054</v>
      </c>
      <c r="H573" s="32" t="s">
        <v>68</v>
      </c>
    </row>
    <row r="574" spans="1:8">
      <c r="A574" t="n">
        <v>573</v>
      </c>
      <c r="D574"/>
      <c r="H574"/>
    </row>
    <row r="575" spans="1:8">
      <c r="A575" t="n">
        <v>574</v>
      </c>
      <c r="C575" t="s">
        <v>392</v>
      </c>
      <c r="D575" t="s">
        <v>208</v>
      </c>
      <c r="E575" s="33" t="n">
        <v>44057</v>
      </c>
      <c r="H575" s="32" t="s">
        <v>68</v>
      </c>
    </row>
    <row r="576" spans="1:8">
      <c r="A576" t="n">
        <v>575</v>
      </c>
      <c r="D576"/>
      <c r="H576"/>
    </row>
    <row r="577" spans="1:8">
      <c r="A577" t="n">
        <v>576</v>
      </c>
      <c r="C577" t="s">
        <v>393</v>
      </c>
      <c r="D577" s="19" t="s">
        <v>394</v>
      </c>
      <c r="E577" s="33" t="n">
        <v>44059</v>
      </c>
      <c r="H577" s="27" t="s">
        <v>95</v>
      </c>
    </row>
    <row r="578" spans="1:8">
      <c r="A578" t="n">
        <v>577</v>
      </c>
      <c r="C578" t="s">
        <v>395</v>
      </c>
      <c r="D578" s="19" t="s">
        <v>87</v>
      </c>
      <c r="H578" s="32" t="s">
        <v>68</v>
      </c>
    </row>
    <row r="579" spans="1:1">
      <c r="A579" t="n">
        <v>578</v>
      </c>
    </row>
    <row r="580" spans="1:8">
      <c r="A580" t="n">
        <v>579</v>
      </c>
      <c r="C580" t="n">
        <v>85</v>
      </c>
      <c r="D580" s="19" t="s">
        <v>396</v>
      </c>
      <c r="E580" s="33" t="n">
        <v>44061</v>
      </c>
      <c r="H580" s="27" t="s">
        <v>361</v>
      </c>
    </row>
    <row r="581" spans="1:8">
      <c r="A581" t="n">
        <v>580</v>
      </c>
      <c r="D581"/>
      <c r="E581"/>
      <c r="H581"/>
    </row>
    <row r="582" spans="1:5">
      <c r="A582" t="n">
        <v>581</v>
      </c>
      <c r="C582" t="s">
        <v>397</v>
      </c>
      <c r="D582" t="s">
        <v>208</v>
      </c>
      <c r="E582" s="40" t="n">
        <v>44063</v>
      </c>
    </row>
    <row r="583" spans="1:5">
      <c r="A583" t="n">
        <v>582</v>
      </c>
      <c r="C583" t="s">
        <v>398</v>
      </c>
      <c r="D583" t="s">
        <v>87</v>
      </c>
      <c r="E583"/>
    </row>
    <row r="584" spans="1:5">
      <c r="A584" t="n">
        <v>583</v>
      </c>
      <c r="C584" t="s">
        <v>399</v>
      </c>
      <c r="D584" s="19" t="s">
        <v>214</v>
      </c>
      <c r="E584" s="33" t="n">
        <v>44065</v>
      </c>
    </row>
    <row r="585" spans="1:1">
      <c r="A585" t="n">
        <v>584</v>
      </c>
    </row>
    <row r="586" spans="1:1">
      <c r="A586" t="n">
        <v>585</v>
      </c>
    </row>
    <row r="587" spans="1:5">
      <c r="A587" t="n">
        <v>586</v>
      </c>
      <c r="C587" t="s">
        <v>400</v>
      </c>
      <c r="D587" s="19" t="s">
        <v>352</v>
      </c>
      <c r="E587" s="33" t="n">
        <v>44068</v>
      </c>
    </row>
    <row r="588" spans="1:4">
      <c r="A588" t="n">
        <v>587</v>
      </c>
      <c r="C588" t="n">
        <v>7</v>
      </c>
      <c r="D588" s="19" t="s">
        <v>401</v>
      </c>
    </row>
    <row r="589" spans="1:5">
      <c r="A589" t="n">
        <v>588</v>
      </c>
      <c r="C589" t="s">
        <v>402</v>
      </c>
      <c r="D589" s="19" t="s">
        <v>362</v>
      </c>
      <c r="E589" s="33" t="n">
        <v>44069</v>
      </c>
    </row>
    <row r="590" spans="1:1">
      <c r="A590" t="n">
        <v>589</v>
      </c>
    </row>
    <row r="591" spans="1:1">
      <c r="A591" t="n">
        <v>590</v>
      </c>
    </row>
    <row r="592" spans="1:1">
      <c r="A592" t="n">
        <v>591</v>
      </c>
    </row>
    <row r="593" spans="1:1">
      <c r="A593" t="n">
        <v>592</v>
      </c>
    </row>
    <row r="594" spans="1:1">
      <c r="A594" t="n">
        <v>593</v>
      </c>
    </row>
    <row r="595" spans="1:1">
      <c r="A595" t="n">
        <v>594</v>
      </c>
    </row>
    <row r="596" spans="1:1">
      <c r="A596" t="n">
        <v>595</v>
      </c>
    </row>
    <row r="597" spans="1:1">
      <c r="A597" t="n">
        <v>596</v>
      </c>
    </row>
    <row r="598" spans="1:1">
      <c r="A598" t="n">
        <v>597</v>
      </c>
    </row>
    <row r="599" spans="1:1">
      <c r="A599" t="n">
        <v>598</v>
      </c>
    </row>
    <row r="600" spans="1:1">
      <c r="A600" t="n">
        <v>599</v>
      </c>
    </row>
    <row r="601" spans="1:1">
      <c r="A601" t="n">
        <v>600</v>
      </c>
    </row>
    <row r="602" spans="1:1">
      <c r="A602" t="n">
        <v>601</v>
      </c>
    </row>
    <row r="603" spans="1:1">
      <c r="A603" t="n">
        <v>602</v>
      </c>
    </row>
    <row r="604" spans="1:1">
      <c r="A604" t="n">
        <v>603</v>
      </c>
    </row>
    <row r="605" spans="1:1">
      <c r="A605" t="n">
        <v>604</v>
      </c>
    </row>
    <row r="606" spans="1:1">
      <c r="A606" t="n">
        <v>605</v>
      </c>
    </row>
    <row r="607" spans="1:1">
      <c r="A607" t="n">
        <v>606</v>
      </c>
    </row>
    <row r="608" spans="1:1">
      <c r="A608" t="n">
        <v>607</v>
      </c>
    </row>
    <row r="609" spans="1:1">
      <c r="A609" t="n">
        <v>608</v>
      </c>
    </row>
    <row r="610" spans="1:1">
      <c r="A610" t="n">
        <v>609</v>
      </c>
    </row>
    <row r="611" spans="1:1">
      <c r="A611" t="n">
        <v>610</v>
      </c>
    </row>
    <row r="612" spans="1:1">
      <c r="A612" t="n">
        <v>611</v>
      </c>
    </row>
    <row r="613" spans="1:1">
      <c r="A613" t="n">
        <v>612</v>
      </c>
    </row>
    <row r="614" spans="1:1">
      <c r="A614" t="n">
        <v>613</v>
      </c>
    </row>
    <row r="615" spans="1:1">
      <c r="A615" t="n">
        <v>614</v>
      </c>
    </row>
    <row r="616" spans="1:1">
      <c r="A616" t="n">
        <v>615</v>
      </c>
    </row>
    <row r="617" spans="1:1">
      <c r="A617" t="n">
        <v>616</v>
      </c>
    </row>
    <row r="618" spans="1:1">
      <c r="A618" t="n">
        <v>617</v>
      </c>
    </row>
    <row r="619" spans="1:1">
      <c r="A619" t="n">
        <v>618</v>
      </c>
    </row>
    <row r="620" spans="1:1">
      <c r="A620" t="n">
        <v>619</v>
      </c>
    </row>
    <row r="621" spans="1:1">
      <c r="A621" t="n">
        <v>620</v>
      </c>
    </row>
    <row r="622" spans="1:1">
      <c r="A622" t="n">
        <v>621</v>
      </c>
    </row>
    <row r="623" spans="1:1">
      <c r="A623" t="n">
        <v>622</v>
      </c>
    </row>
    <row r="624" spans="1:1">
      <c r="A624" t="n">
        <v>623</v>
      </c>
    </row>
  </sheetData>
  <printOptions>
    <extLst>
      <ext uri="smNativeData">
        <pm:pageFlags xmlns:pm="smNativeData" id="161412129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/>
  <headerFooter>
    <extLst>
      <ext uri="smNativeData">
        <pm:header xmlns:pm="smNativeData" id="1614121291" l="56" r="56" t="56" b="56" borderId="0" fillId="0" vertical="0"/>
        <pm:footer xmlns:pm="smNativeData" id="1614121291" l="56" r="56" t="56" b="56" borderId="0" fillId="0" vertical="2"/>
      </ext>
    </extLst>
  </headerFooter>
  <extLst>
    <ext uri="smNativeData">
      <pm:sheetPrefs xmlns:pm="smNativeData" day="161412129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1412129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14121291" l="56" r="56" t="56" b="56" borderId="0" fillId="0" vertical="0"/>
        <pm:footer xmlns:pm="smNativeData" id="1614121291" l="56" r="56" t="56" b="56" borderId="0" fillId="0" vertical="2"/>
      </ext>
    </extLst>
  </headerFooter>
  <extLst>
    <ext uri="smNativeData">
      <pm:sheetPrefs xmlns:pm="smNativeData" day="161412129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1412129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14121291" l="56" r="56" t="56" b="56" borderId="0" fillId="0" vertical="0"/>
        <pm:footer xmlns:pm="smNativeData" id="1614121291" l="56" r="56" t="56" b="56" borderId="0" fillId="0" vertical="2"/>
      </ext>
    </extLst>
  </headerFooter>
  <extLst>
    <ext uri="smNativeData">
      <pm:sheetPrefs xmlns:pm="smNativeData" day="161412129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</cp:lastModifiedBy>
  <cp:revision>0</cp:revision>
  <dcterms:created xsi:type="dcterms:W3CDTF">2006-09-12T15:06:44Z</dcterms:created>
  <dcterms:modified xsi:type="dcterms:W3CDTF">2021-02-23T23:01:31Z</dcterms:modified>
</cp:coreProperties>
</file>