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Moon/Desktop/Academe/Research/Sinai 2019-2020 Research Projects/Huang Lab/PheWAS/Figures/Supplementary/"/>
    </mc:Choice>
  </mc:AlternateContent>
  <xr:revisionPtr revIDLastSave="0" documentId="13_ncr:1_{E7FDF389-BD21-BA48-84D5-276FBC4F5077}" xr6:coauthVersionLast="45" xr6:coauthVersionMax="45" xr10:uidLastSave="{00000000-0000-0000-0000-000000000000}"/>
  <bookViews>
    <workbookView xWindow="0" yWindow="460" windowWidth="35840" windowHeight="20840" xr2:uid="{00000000-000D-0000-FFFF-FFFF00000000}"/>
  </bookViews>
  <sheets>
    <sheet name="266 pruned (2)" sheetId="4" r:id="rId1"/>
    <sheet name="266 pruned" sheetId="3" r:id="rId2"/>
    <sheet name="GCST90000255and6_GRCh38_Plessth" sheetId="1" r:id="rId3"/>
    <sheet name="Sheet1" sheetId="2" r:id="rId4"/>
  </sheets>
  <definedNames>
    <definedName name="_xlnm._FilterDatabase" localSheetId="1" hidden="1">'266 pruned'!$A$1:$P$23</definedName>
    <definedName name="_xlnm._FilterDatabase" localSheetId="0" hidden="1">'266 pruned (2)'!$A$1:$J$23</definedName>
    <definedName name="_xlnm._FilterDatabase" localSheetId="2" hidden="1">GCST90000255and6_GRCh38_Plessth!$A$1:$P$44</definedName>
    <definedName name="_xlnm._FilterDatabase" localSheetId="3" hidden="1">Sheet1!$A$1:$I$43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13" i="3"/>
  <c r="I20" i="3"/>
  <c r="I3" i="3"/>
  <c r="I16" i="3"/>
  <c r="I9" i="3"/>
  <c r="I11" i="3"/>
  <c r="I18" i="3"/>
  <c r="I12" i="3"/>
  <c r="I17" i="3"/>
  <c r="I10" i="3"/>
  <c r="I19" i="3"/>
  <c r="I7" i="3"/>
  <c r="I6" i="3"/>
  <c r="I4" i="3"/>
  <c r="I22" i="3"/>
  <c r="I8" i="3"/>
  <c r="I23" i="3"/>
  <c r="I14" i="3"/>
  <c r="I5" i="3"/>
  <c r="I15" i="3"/>
  <c r="I21" i="3"/>
  <c r="I11" i="1"/>
  <c r="N5" i="1"/>
  <c r="N33" i="1"/>
  <c r="I3" i="1"/>
  <c r="I4" i="1"/>
  <c r="I24" i="1"/>
  <c r="I5" i="1"/>
  <c r="I6" i="1"/>
  <c r="I25" i="1"/>
  <c r="I26" i="1"/>
  <c r="I27" i="1"/>
  <c r="I28" i="1"/>
  <c r="I29" i="1"/>
  <c r="I7" i="1"/>
  <c r="I30" i="1"/>
  <c r="I31" i="1"/>
  <c r="I8" i="1"/>
  <c r="I9" i="1"/>
  <c r="I32" i="1"/>
  <c r="I33" i="1"/>
  <c r="I10" i="1"/>
  <c r="I34" i="1"/>
  <c r="I12" i="1"/>
  <c r="I13" i="1"/>
  <c r="I14" i="1"/>
  <c r="I35" i="1"/>
  <c r="I15" i="1"/>
  <c r="I36" i="1"/>
  <c r="I16" i="1"/>
  <c r="I37" i="1"/>
  <c r="I17" i="1"/>
  <c r="I38" i="1"/>
  <c r="I18" i="1"/>
  <c r="I39" i="1"/>
  <c r="I40" i="1"/>
  <c r="I41" i="1"/>
  <c r="I42" i="1"/>
  <c r="I19" i="1"/>
  <c r="I43" i="1"/>
  <c r="I20" i="1"/>
  <c r="I21" i="1"/>
  <c r="I44" i="1"/>
  <c r="I22" i="1"/>
  <c r="I23" i="1"/>
  <c r="I2" i="1"/>
</calcChain>
</file>

<file path=xl/sharedStrings.xml><?xml version="1.0" encoding="utf-8"?>
<sst xmlns="http://schemas.openxmlformats.org/spreadsheetml/2006/main" count="738" uniqueCount="145">
  <si>
    <t>chromosome</t>
  </si>
  <si>
    <t>base_pair_location</t>
  </si>
  <si>
    <t>variant_id</t>
  </si>
  <si>
    <t>effect_allele</t>
  </si>
  <si>
    <t>other_allele</t>
  </si>
  <si>
    <t>beta</t>
  </si>
  <si>
    <t>standard_error</t>
  </si>
  <si>
    <t>p_value</t>
  </si>
  <si>
    <t>Study</t>
  </si>
  <si>
    <t>chr1:88527468:C:T</t>
  </si>
  <si>
    <t>T</t>
  </si>
  <si>
    <t>C</t>
  </si>
  <si>
    <t>GCST90000256</t>
  </si>
  <si>
    <t>chr1:161253626:C:T</t>
  </si>
  <si>
    <t>chr2:129711075:A:T</t>
  </si>
  <si>
    <t>A</t>
  </si>
  <si>
    <t>chr2:15584186:G:A</t>
  </si>
  <si>
    <t>G</t>
  </si>
  <si>
    <t>GCST90000255</t>
  </si>
  <si>
    <t>chr3:45834967:G:GA</t>
  </si>
  <si>
    <t>GA</t>
  </si>
  <si>
    <t>chr3:8211793:A:G</t>
  </si>
  <si>
    <t>chr3:150088196:G:C</t>
  </si>
  <si>
    <t>chr4:179423719:A:G</t>
  </si>
  <si>
    <t>chr6:44550391:G:A</t>
  </si>
  <si>
    <t>chr6:20314488:C:T</t>
  </si>
  <si>
    <t>chr6:23379132:AT:A</t>
  </si>
  <si>
    <t>AT</t>
  </si>
  <si>
    <t>chr6:90301105:A:ATTAC</t>
  </si>
  <si>
    <t>ATTAC</t>
  </si>
  <si>
    <t>chr7:158227455:A:G</t>
  </si>
  <si>
    <t>chr7:123366673:G:A</t>
  </si>
  <si>
    <t>chr8:121836590:G:A</t>
  </si>
  <si>
    <t>chr8:79732638:G:T</t>
  </si>
  <si>
    <t>chr8:22192922:C:T</t>
  </si>
  <si>
    <t>chr9:133263862:A:C</t>
  </si>
  <si>
    <t>chr9:27242271:C:T</t>
  </si>
  <si>
    <t>chr11:771716:A:C</t>
  </si>
  <si>
    <t>chr11:5670244:C:G</t>
  </si>
  <si>
    <t>chr11:87850691:G:A</t>
  </si>
  <si>
    <t>chr12:62070198:T:G</t>
  </si>
  <si>
    <t>chr12:126695322:A:T</t>
  </si>
  <si>
    <t>chr13:62468026:G:T</t>
  </si>
  <si>
    <t>chr14:31953540:G:C</t>
  </si>
  <si>
    <t>chr15:74128669:C:G</t>
  </si>
  <si>
    <t>chr16:82357915:T:C</t>
  </si>
  <si>
    <t>chr16:74902133:A:G</t>
  </si>
  <si>
    <t>chr17:10473241:G:T</t>
  </si>
  <si>
    <t>chr18:3724602:G:A</t>
  </si>
  <si>
    <t>chr18:6742690:G:A</t>
  </si>
  <si>
    <t>chr18:25044743:G:A</t>
  </si>
  <si>
    <t>chr19:17812745:TC:T</t>
  </si>
  <si>
    <t>TC</t>
  </si>
  <si>
    <t>chr19:4717660:A:G</t>
  </si>
  <si>
    <t>chr19:5518481:C:T</t>
  </si>
  <si>
    <t>chr19:27466410:TA:T</t>
  </si>
  <si>
    <t>TA</t>
  </si>
  <si>
    <t>chr22:27732203:T:C</t>
  </si>
  <si>
    <t>chrX:147243907:A:T</t>
  </si>
  <si>
    <t>chrX:13520788:T:C</t>
  </si>
  <si>
    <t>chrX:139496039:T:A</t>
  </si>
  <si>
    <t>chrX:15120235:C:T</t>
  </si>
  <si>
    <t>SNP ID</t>
  </si>
  <si>
    <t>rs75558547</t>
  </si>
  <si>
    <t>rs114173811</t>
  </si>
  <si>
    <t>rs35344266</t>
  </si>
  <si>
    <t>rs2080811</t>
  </si>
  <si>
    <t>rs11385942</t>
  </si>
  <si>
    <t>rs9882319</t>
  </si>
  <si>
    <t>rs144582715</t>
  </si>
  <si>
    <t>rs1455662</t>
  </si>
  <si>
    <t>rs73434199</t>
  </si>
  <si>
    <t>rs911360</t>
  </si>
  <si>
    <t>rs942240923</t>
  </si>
  <si>
    <t>rs3073485</t>
  </si>
  <si>
    <t>rs5878125</t>
  </si>
  <si>
    <t>rs6970487</t>
  </si>
  <si>
    <t>rs12706520</t>
  </si>
  <si>
    <t>rs10091098</t>
  </si>
  <si>
    <t>rs2440652</t>
  </si>
  <si>
    <t>rs76670680</t>
  </si>
  <si>
    <t>rs657152</t>
  </si>
  <si>
    <t>rs576557083</t>
  </si>
  <si>
    <t>rs3934992</t>
  </si>
  <si>
    <t>rs12796811</t>
  </si>
  <si>
    <t>rs78243302</t>
  </si>
  <si>
    <t>rs10877786</t>
  </si>
  <si>
    <t>rs12814401</t>
  </si>
  <si>
    <t>rs9598460</t>
  </si>
  <si>
    <t>rs7152677</t>
  </si>
  <si>
    <t>rs2279379</t>
  </si>
  <si>
    <t>rs79300914</t>
  </si>
  <si>
    <t>rs2059266</t>
  </si>
  <si>
    <t>rs117438562</t>
  </si>
  <si>
    <t>rs13381043</t>
  </si>
  <si>
    <t>rs75413529</t>
  </si>
  <si>
    <t>rs56132597</t>
  </si>
  <si>
    <t>?</t>
  </si>
  <si>
    <t>rs12610495</t>
  </si>
  <si>
    <t>rs183544391</t>
  </si>
  <si>
    <t>rs134130</t>
  </si>
  <si>
    <t>rs10126492</t>
  </si>
  <si>
    <t>rs62586074</t>
  </si>
  <si>
    <t>rs113076449</t>
  </si>
  <si>
    <t>rs55634010</t>
  </si>
  <si>
    <t>No match</t>
  </si>
  <si>
    <t>Broad_eQTL</t>
  </si>
  <si>
    <t>PheWAS</t>
  </si>
  <si>
    <t>None</t>
  </si>
  <si>
    <t>DICE</t>
  </si>
  <si>
    <t>Yes</t>
  </si>
  <si>
    <t xml:space="preserve">None </t>
  </si>
  <si>
    <t xml:space="preserve">Gene/Location </t>
  </si>
  <si>
    <t>LZTFL1/intronic variant</t>
  </si>
  <si>
    <t>LINC02824 : Intron Variant</t>
  </si>
  <si>
    <t>WDR59 : Intron Variant</t>
  </si>
  <si>
    <t>GATD1/PDDC1 : Intron Variant</t>
  </si>
  <si>
    <t>rs3833287</t>
  </si>
  <si>
    <t>B3GNT3: 3' UTR Variant</t>
  </si>
  <si>
    <t>chr9:133272585:G:A</t>
  </si>
  <si>
    <t>rs647800</t>
  </si>
  <si>
    <t xml:space="preserve">ABO gene </t>
  </si>
  <si>
    <t>chr1:161253626-161253626</t>
  </si>
  <si>
    <t>chr1:88527468-88527468</t>
  </si>
  <si>
    <t>chr2:129711075-129711075</t>
  </si>
  <si>
    <t>chr3:45834967-45834967</t>
  </si>
  <si>
    <t>chr3:8211793-8211793</t>
  </si>
  <si>
    <t>chr6:44550391-44550391</t>
  </si>
  <si>
    <t>chr8:79732638-79732638</t>
  </si>
  <si>
    <t>chr8:22192922-22192922</t>
  </si>
  <si>
    <t>chr9:27242271-27242271</t>
  </si>
  <si>
    <t>chr9:133272585-133272585</t>
  </si>
  <si>
    <t>chr11:87850691-87850691</t>
  </si>
  <si>
    <t>chr11:771716-771716</t>
  </si>
  <si>
    <t>chr12:126695322-126695322</t>
  </si>
  <si>
    <t>chr13:62468026-62468026</t>
  </si>
  <si>
    <t>chr15:74128669-74128669</t>
  </si>
  <si>
    <t>chr16:82357915-82357915</t>
  </si>
  <si>
    <t>chr18:6742690-6742690</t>
  </si>
  <si>
    <t>chr19:4717660-4717660</t>
  </si>
  <si>
    <t>chr22:27732203-27732203</t>
  </si>
  <si>
    <t>chrX:139496039-139496039</t>
  </si>
  <si>
    <t>chrX:147243907-147243907</t>
  </si>
  <si>
    <t>chrX:13520788-13520788</t>
  </si>
  <si>
    <t>hg18 build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</si>
</sst>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Helvetica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9" fillId="0" borderId="0" xfId="0" applyFont="1"/>
    <xf numFmtId="0" fontId="19" fillId="33" borderId="0" xfId="0" applyFont="1" applyFill="1"/>
    <xf numFmtId="0" fontId="0" fillId="0" borderId="0" xfId="0" applyFont="1"/>
    <xf numFmtId="0" fontId="0" fillId="34" borderId="0" xfId="0" applyFill="1"/>
    <xf numFmtId="11" fontId="0" fillId="34" borderId="0" xfId="0" applyNumberFormat="1" applyFill="1"/>
    <xf numFmtId="0" fontId="19" fillId="0" borderId="0" xfId="0" applyFont="1" applyFill="1"/>
    <xf numFmtId="0" fontId="0" fillId="33" borderId="0" xfId="0" applyFill="1"/>
    <xf numFmtId="11" fontId="0" fillId="33" borderId="0" xfId="0" applyNumberFormat="1" applyFill="1"/>
    <xf numFmtId="0" fontId="20" fillId="0" borderId="0" xfId="0" applyFont="1"/>
    <xf numFmtId="0" fontId="0" fillId="35" borderId="0" xfId="0" applyFill="1"/>
    <xf numFmtId="11" fontId="0" fillId="35" borderId="0" xfId="0" applyNumberFormat="1" applyFill="1"/>
    <xf numFmtId="0" fontId="18" fillId="35" borderId="0" xfId="0" applyFont="1" applyFill="1"/>
    <xf numFmtId="0" fontId="21" fillId="0" borderId="0" xfId="0" applyFont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E67A-C4F0-774C-94D3-FE6F86977D07}">
  <dimension ref="A1:P50"/>
  <sheetViews>
    <sheetView tabSelected="1" zoomScale="81" zoomScaleNormal="81" workbookViewId="0">
      <selection activeCell="D1" sqref="D1"/>
    </sheetView>
  </sheetViews>
  <sheetFormatPr baseColWidth="10" defaultRowHeight="16" x14ac:dyDescent="0.2"/>
  <sheetData>
    <row r="1" spans="1:16" x14ac:dyDescent="0.2">
      <c r="A1" s="15" t="s">
        <v>62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/>
      <c r="L1" s="15"/>
      <c r="M1" s="15" t="s">
        <v>144</v>
      </c>
      <c r="N1" s="15"/>
      <c r="O1" s="15"/>
      <c r="P1" s="15"/>
    </row>
    <row r="2" spans="1:16" x14ac:dyDescent="0.2">
      <c r="A2" s="7" t="s">
        <v>64</v>
      </c>
      <c r="B2" s="15">
        <v>1</v>
      </c>
      <c r="C2" s="15">
        <v>161253626</v>
      </c>
      <c r="D2" s="15" t="s">
        <v>13</v>
      </c>
      <c r="E2" s="15" t="s">
        <v>10</v>
      </c>
      <c r="F2" s="15" t="s">
        <v>11</v>
      </c>
      <c r="G2" s="15">
        <v>1.1809000000000001</v>
      </c>
      <c r="H2" s="15">
        <v>0.26690000000000003</v>
      </c>
      <c r="I2" s="16">
        <v>9.7000000000000003E-6</v>
      </c>
      <c r="J2" s="15" t="s">
        <v>12</v>
      </c>
      <c r="K2" s="15"/>
      <c r="L2" s="15"/>
      <c r="M2" s="20" t="s">
        <v>122</v>
      </c>
      <c r="N2" s="15"/>
      <c r="O2" s="15"/>
      <c r="P2" s="15"/>
    </row>
    <row r="3" spans="1:16" x14ac:dyDescent="0.2">
      <c r="A3" s="15" t="s">
        <v>63</v>
      </c>
      <c r="B3" s="15">
        <v>1</v>
      </c>
      <c r="C3" s="15">
        <v>88527468</v>
      </c>
      <c r="D3" s="15" t="s">
        <v>9</v>
      </c>
      <c r="E3" s="15" t="s">
        <v>10</v>
      </c>
      <c r="F3" s="15" t="s">
        <v>11</v>
      </c>
      <c r="G3" s="15">
        <v>-0.75760000000000005</v>
      </c>
      <c r="H3" s="15">
        <v>0.15959999999999999</v>
      </c>
      <c r="I3" s="16">
        <v>2.0600000000000002E-6</v>
      </c>
      <c r="J3" s="15" t="s">
        <v>12</v>
      </c>
      <c r="K3" s="15"/>
      <c r="L3" s="15"/>
      <c r="M3" s="20" t="s">
        <v>123</v>
      </c>
      <c r="N3" s="15"/>
      <c r="O3" s="15"/>
      <c r="P3" s="15"/>
    </row>
    <row r="4" spans="1:16" x14ac:dyDescent="0.2">
      <c r="A4" s="15" t="s">
        <v>65</v>
      </c>
      <c r="B4" s="15">
        <v>2</v>
      </c>
      <c r="C4" s="15">
        <v>129711075</v>
      </c>
      <c r="D4" s="15" t="s">
        <v>14</v>
      </c>
      <c r="E4" s="15" t="s">
        <v>15</v>
      </c>
      <c r="F4" s="15" t="s">
        <v>10</v>
      </c>
      <c r="G4" s="15">
        <v>-0.39450000000000002</v>
      </c>
      <c r="H4" s="15">
        <v>7.4399999999999994E-2</v>
      </c>
      <c r="I4" s="16">
        <v>1.1300000000000001E-7</v>
      </c>
      <c r="J4" s="15" t="s">
        <v>12</v>
      </c>
      <c r="K4" s="15"/>
      <c r="L4" s="15"/>
      <c r="M4" s="20" t="s">
        <v>124</v>
      </c>
      <c r="N4" s="15"/>
      <c r="O4" s="15"/>
      <c r="P4" s="15"/>
    </row>
    <row r="5" spans="1:16" x14ac:dyDescent="0.2">
      <c r="A5" s="15" t="s">
        <v>67</v>
      </c>
      <c r="B5" s="15">
        <v>3</v>
      </c>
      <c r="C5" s="15">
        <v>45834967</v>
      </c>
      <c r="D5" s="15" t="s">
        <v>19</v>
      </c>
      <c r="E5" s="15" t="s">
        <v>17</v>
      </c>
      <c r="F5" s="15" t="s">
        <v>20</v>
      </c>
      <c r="G5" s="15">
        <v>-0.745</v>
      </c>
      <c r="H5" s="15">
        <v>0.10929999999999999</v>
      </c>
      <c r="I5" s="16">
        <v>9.4600000000000005E-12</v>
      </c>
      <c r="J5" s="15" t="s">
        <v>12</v>
      </c>
      <c r="K5" s="15"/>
      <c r="L5" s="15"/>
      <c r="M5" s="20" t="s">
        <v>125</v>
      </c>
      <c r="N5" s="15"/>
      <c r="O5" s="15"/>
      <c r="P5" s="15"/>
    </row>
    <row r="6" spans="1:16" x14ac:dyDescent="0.2">
      <c r="A6" s="15" t="s">
        <v>68</v>
      </c>
      <c r="B6" s="15">
        <v>3</v>
      </c>
      <c r="C6" s="15">
        <v>8211793</v>
      </c>
      <c r="D6" s="15" t="s">
        <v>21</v>
      </c>
      <c r="E6" s="15" t="s">
        <v>15</v>
      </c>
      <c r="F6" s="15" t="s">
        <v>17</v>
      </c>
      <c r="G6" s="15">
        <v>0.3039</v>
      </c>
      <c r="H6" s="15">
        <v>6.7599999999999993E-2</v>
      </c>
      <c r="I6" s="16">
        <v>6.9500000000000004E-6</v>
      </c>
      <c r="J6" s="15" t="s">
        <v>12</v>
      </c>
      <c r="K6" s="15"/>
      <c r="L6" s="15"/>
      <c r="M6" s="20" t="s">
        <v>126</v>
      </c>
      <c r="N6" s="15"/>
      <c r="O6" s="15"/>
      <c r="P6" s="15"/>
    </row>
    <row r="7" spans="1:16" x14ac:dyDescent="0.2">
      <c r="A7" s="15" t="s">
        <v>71</v>
      </c>
      <c r="B7" s="15">
        <v>6</v>
      </c>
      <c r="C7" s="15">
        <v>44550391</v>
      </c>
      <c r="D7" s="15" t="s">
        <v>24</v>
      </c>
      <c r="E7" s="15" t="s">
        <v>15</v>
      </c>
      <c r="F7" s="15" t="s">
        <v>17</v>
      </c>
      <c r="G7" s="15">
        <v>0.44900000000000001</v>
      </c>
      <c r="H7" s="15">
        <v>9.4799999999999995E-2</v>
      </c>
      <c r="I7" s="16">
        <v>2.17E-6</v>
      </c>
      <c r="J7" s="15" t="s">
        <v>12</v>
      </c>
      <c r="K7" s="15"/>
      <c r="L7" s="15"/>
      <c r="M7" s="20" t="s">
        <v>127</v>
      </c>
      <c r="N7" s="15"/>
      <c r="O7" s="15"/>
      <c r="P7" s="15"/>
    </row>
    <row r="8" spans="1:16" x14ac:dyDescent="0.2">
      <c r="A8" s="15" t="s">
        <v>79</v>
      </c>
      <c r="B8" s="15">
        <v>8</v>
      </c>
      <c r="C8" s="15">
        <v>79732638</v>
      </c>
      <c r="D8" s="15" t="s">
        <v>33</v>
      </c>
      <c r="E8" s="15" t="s">
        <v>10</v>
      </c>
      <c r="F8" s="15" t="s">
        <v>17</v>
      </c>
      <c r="G8" s="15">
        <v>-0.2984</v>
      </c>
      <c r="H8" s="15">
        <v>6.59E-2</v>
      </c>
      <c r="I8" s="16">
        <v>5.8799999999999996E-6</v>
      </c>
      <c r="J8" s="15" t="s">
        <v>12</v>
      </c>
      <c r="K8" s="15"/>
      <c r="L8" s="15"/>
      <c r="M8" s="20" t="s">
        <v>128</v>
      </c>
      <c r="N8" s="15"/>
      <c r="O8" s="15"/>
      <c r="P8" s="15"/>
    </row>
    <row r="9" spans="1:16" x14ac:dyDescent="0.2">
      <c r="A9" s="15" t="s">
        <v>80</v>
      </c>
      <c r="B9" s="15">
        <v>8</v>
      </c>
      <c r="C9" s="15">
        <v>22192922</v>
      </c>
      <c r="D9" s="15" t="s">
        <v>34</v>
      </c>
      <c r="E9" s="15" t="s">
        <v>10</v>
      </c>
      <c r="F9" s="15" t="s">
        <v>11</v>
      </c>
      <c r="G9" s="15">
        <v>-0.83209999999999995</v>
      </c>
      <c r="H9" s="15">
        <v>0.18440000000000001</v>
      </c>
      <c r="I9" s="16">
        <v>6.4300000000000003E-6</v>
      </c>
      <c r="J9" s="15" t="s">
        <v>12</v>
      </c>
      <c r="K9" s="15"/>
      <c r="L9" s="15"/>
      <c r="M9" s="20" t="s">
        <v>129</v>
      </c>
      <c r="N9" s="15"/>
      <c r="O9" s="15"/>
      <c r="P9" s="15"/>
    </row>
    <row r="10" spans="1:16" x14ac:dyDescent="0.2">
      <c r="A10" s="15" t="s">
        <v>82</v>
      </c>
      <c r="B10" s="15">
        <v>9</v>
      </c>
      <c r="C10" s="15">
        <v>27242271</v>
      </c>
      <c r="D10" s="15" t="s">
        <v>36</v>
      </c>
      <c r="E10" s="15" t="s">
        <v>10</v>
      </c>
      <c r="F10" s="15" t="s">
        <v>11</v>
      </c>
      <c r="G10" s="15">
        <v>1.3112999999999999</v>
      </c>
      <c r="H10" s="15">
        <v>0.27850000000000003</v>
      </c>
      <c r="I10" s="16">
        <v>2.5000000000000002E-6</v>
      </c>
      <c r="J10" s="15" t="s">
        <v>12</v>
      </c>
      <c r="K10" s="15"/>
      <c r="L10" s="15"/>
      <c r="M10" s="20" t="s">
        <v>130</v>
      </c>
      <c r="N10" s="15"/>
      <c r="O10" s="15"/>
      <c r="P10" s="15"/>
    </row>
    <row r="11" spans="1:16" x14ac:dyDescent="0.2">
      <c r="A11" s="15" t="s">
        <v>120</v>
      </c>
      <c r="B11" s="15">
        <v>9</v>
      </c>
      <c r="C11" s="15">
        <v>133272585</v>
      </c>
      <c r="D11" s="15" t="s">
        <v>119</v>
      </c>
      <c r="E11" s="15" t="s">
        <v>15</v>
      </c>
      <c r="F11" s="15" t="s">
        <v>17</v>
      </c>
      <c r="G11" s="15">
        <v>-0.3342</v>
      </c>
      <c r="H11" s="15">
        <v>6.6100000000000006E-2</v>
      </c>
      <c r="I11" s="16">
        <v>4.3500000000000002E-7</v>
      </c>
      <c r="J11" s="15" t="s">
        <v>12</v>
      </c>
      <c r="K11" s="15"/>
      <c r="L11" s="15"/>
      <c r="M11" s="20" t="s">
        <v>131</v>
      </c>
      <c r="N11" s="15"/>
      <c r="O11" s="15"/>
      <c r="P11" s="15"/>
    </row>
    <row r="12" spans="1:16" x14ac:dyDescent="0.2">
      <c r="A12" s="15" t="s">
        <v>85</v>
      </c>
      <c r="B12" s="15">
        <v>11</v>
      </c>
      <c r="C12" s="15">
        <v>87850691</v>
      </c>
      <c r="D12" s="15" t="s">
        <v>39</v>
      </c>
      <c r="E12" s="15" t="s">
        <v>15</v>
      </c>
      <c r="F12" s="15" t="s">
        <v>17</v>
      </c>
      <c r="G12" s="15">
        <v>0.84330000000000005</v>
      </c>
      <c r="H12" s="15">
        <v>0.18890000000000001</v>
      </c>
      <c r="I12" s="16">
        <v>8.0399999999999993E-6</v>
      </c>
      <c r="J12" s="15" t="s">
        <v>12</v>
      </c>
      <c r="K12" s="15"/>
      <c r="L12" s="15"/>
      <c r="M12" s="20" t="s">
        <v>132</v>
      </c>
      <c r="N12" s="15"/>
      <c r="O12" s="15"/>
      <c r="P12" s="15"/>
    </row>
    <row r="13" spans="1:16" x14ac:dyDescent="0.2">
      <c r="A13" s="15" t="s">
        <v>83</v>
      </c>
      <c r="B13" s="15">
        <v>11</v>
      </c>
      <c r="C13" s="15">
        <v>771716</v>
      </c>
      <c r="D13" s="15" t="s">
        <v>37</v>
      </c>
      <c r="E13" s="15" t="s">
        <v>15</v>
      </c>
      <c r="F13" s="15" t="s">
        <v>11</v>
      </c>
      <c r="G13" s="15">
        <v>-0.32590000000000002</v>
      </c>
      <c r="H13" s="15">
        <v>6.6299999999999998E-2</v>
      </c>
      <c r="I13" s="16">
        <v>8.7300000000000005E-7</v>
      </c>
      <c r="J13" s="15" t="s">
        <v>12</v>
      </c>
      <c r="K13" s="15"/>
      <c r="L13" s="15"/>
      <c r="M13" s="20" t="s">
        <v>133</v>
      </c>
      <c r="N13" s="15"/>
      <c r="O13" s="15"/>
      <c r="P13" s="15"/>
    </row>
    <row r="14" spans="1:16" x14ac:dyDescent="0.2">
      <c r="A14" s="15" t="s">
        <v>87</v>
      </c>
      <c r="B14" s="15">
        <v>12</v>
      </c>
      <c r="C14" s="15">
        <v>126695322</v>
      </c>
      <c r="D14" s="15" t="s">
        <v>41</v>
      </c>
      <c r="E14" s="15" t="s">
        <v>15</v>
      </c>
      <c r="F14" s="15" t="s">
        <v>10</v>
      </c>
      <c r="G14" s="15">
        <v>-1.2039</v>
      </c>
      <c r="H14" s="15">
        <v>0.26129999999999998</v>
      </c>
      <c r="I14" s="16">
        <v>4.07E-6</v>
      </c>
      <c r="J14" s="15" t="s">
        <v>12</v>
      </c>
      <c r="K14" s="15"/>
      <c r="L14" s="15"/>
      <c r="M14" s="20" t="s">
        <v>134</v>
      </c>
      <c r="N14" s="15"/>
      <c r="O14" s="15"/>
      <c r="P14" s="15"/>
    </row>
    <row r="15" spans="1:16" x14ac:dyDescent="0.2">
      <c r="A15" s="15" t="s">
        <v>88</v>
      </c>
      <c r="B15" s="15">
        <v>13</v>
      </c>
      <c r="C15" s="15">
        <v>62468026</v>
      </c>
      <c r="D15" s="15" t="s">
        <v>42</v>
      </c>
      <c r="E15" s="15" t="s">
        <v>10</v>
      </c>
      <c r="F15" s="15" t="s">
        <v>17</v>
      </c>
      <c r="G15" s="15">
        <v>0.501</v>
      </c>
      <c r="H15" s="15">
        <v>0.11070000000000001</v>
      </c>
      <c r="I15" s="16">
        <v>5.9800000000000003E-6</v>
      </c>
      <c r="J15" s="15" t="s">
        <v>12</v>
      </c>
      <c r="K15" s="15"/>
      <c r="L15" s="15"/>
      <c r="M15" s="20" t="s">
        <v>135</v>
      </c>
      <c r="N15" s="15"/>
      <c r="O15" s="15"/>
      <c r="P15" s="15"/>
    </row>
    <row r="16" spans="1:16" x14ac:dyDescent="0.2">
      <c r="A16" s="15" t="s">
        <v>90</v>
      </c>
      <c r="B16" s="15">
        <v>15</v>
      </c>
      <c r="C16" s="15">
        <v>74128669</v>
      </c>
      <c r="D16" s="15" t="s">
        <v>44</v>
      </c>
      <c r="E16" s="15" t="s">
        <v>11</v>
      </c>
      <c r="F16" s="15" t="s">
        <v>17</v>
      </c>
      <c r="G16" s="15">
        <v>-0.33710000000000001</v>
      </c>
      <c r="H16" s="15">
        <v>7.46E-2</v>
      </c>
      <c r="I16" s="16">
        <v>6.2500000000000003E-6</v>
      </c>
      <c r="J16" s="15" t="s">
        <v>12</v>
      </c>
      <c r="K16" s="15"/>
      <c r="L16" s="15"/>
      <c r="M16" s="20" t="s">
        <v>136</v>
      </c>
      <c r="N16" s="15"/>
      <c r="O16" s="15"/>
      <c r="P16" s="15"/>
    </row>
    <row r="17" spans="1:16" x14ac:dyDescent="0.2">
      <c r="A17" s="15" t="s">
        <v>91</v>
      </c>
      <c r="B17" s="15">
        <v>16</v>
      </c>
      <c r="C17" s="15">
        <v>82357915</v>
      </c>
      <c r="D17" s="15" t="s">
        <v>45</v>
      </c>
      <c r="E17" s="15" t="s">
        <v>10</v>
      </c>
      <c r="F17" s="15" t="s">
        <v>11</v>
      </c>
      <c r="G17" s="15">
        <v>0.89659999999999995</v>
      </c>
      <c r="H17" s="15">
        <v>0.1867</v>
      </c>
      <c r="I17" s="16">
        <v>1.57E-6</v>
      </c>
      <c r="J17" s="15" t="s">
        <v>12</v>
      </c>
      <c r="K17" s="15"/>
      <c r="L17" s="15"/>
      <c r="M17" s="20" t="s">
        <v>137</v>
      </c>
      <c r="N17" s="15"/>
      <c r="O17" s="15"/>
      <c r="P17" s="15"/>
    </row>
    <row r="18" spans="1:16" x14ac:dyDescent="0.2">
      <c r="A18" s="15" t="s">
        <v>95</v>
      </c>
      <c r="B18" s="15">
        <v>18</v>
      </c>
      <c r="C18" s="15">
        <v>6742690</v>
      </c>
      <c r="D18" s="15" t="s">
        <v>49</v>
      </c>
      <c r="E18" s="15" t="s">
        <v>15</v>
      </c>
      <c r="F18" s="15" t="s">
        <v>17</v>
      </c>
      <c r="G18" s="15">
        <v>-1.1996</v>
      </c>
      <c r="H18" s="15">
        <v>0.25109999999999999</v>
      </c>
      <c r="I18" s="16">
        <v>1.77E-6</v>
      </c>
      <c r="J18" s="15" t="s">
        <v>12</v>
      </c>
      <c r="K18" s="15"/>
      <c r="L18" s="15"/>
      <c r="M18" s="20" t="s">
        <v>138</v>
      </c>
      <c r="N18" s="15"/>
      <c r="O18" s="15"/>
      <c r="P18" s="15"/>
    </row>
    <row r="19" spans="1:16" x14ac:dyDescent="0.2">
      <c r="A19" s="15" t="s">
        <v>98</v>
      </c>
      <c r="B19" s="15">
        <v>19</v>
      </c>
      <c r="C19" s="15">
        <v>4717660</v>
      </c>
      <c r="D19" s="15" t="s">
        <v>53</v>
      </c>
      <c r="E19" s="15" t="s">
        <v>15</v>
      </c>
      <c r="F19" s="15" t="s">
        <v>17</v>
      </c>
      <c r="G19" s="15">
        <v>-0.31590000000000001</v>
      </c>
      <c r="H19" s="15">
        <v>7.0400000000000004E-2</v>
      </c>
      <c r="I19" s="16">
        <v>7.1600000000000001E-6</v>
      </c>
      <c r="J19" s="15" t="s">
        <v>12</v>
      </c>
      <c r="K19" s="15"/>
      <c r="L19" s="15"/>
      <c r="M19" s="20" t="s">
        <v>139</v>
      </c>
      <c r="N19" s="15"/>
      <c r="O19" s="15"/>
      <c r="P19" s="15"/>
    </row>
    <row r="20" spans="1:16" x14ac:dyDescent="0.2">
      <c r="A20" s="15" t="s">
        <v>100</v>
      </c>
      <c r="B20" s="15">
        <v>22</v>
      </c>
      <c r="C20" s="15">
        <v>27732203</v>
      </c>
      <c r="D20" s="15" t="s">
        <v>57</v>
      </c>
      <c r="E20" s="15" t="s">
        <v>10</v>
      </c>
      <c r="F20" s="15" t="s">
        <v>11</v>
      </c>
      <c r="G20" s="15">
        <v>0.28760000000000002</v>
      </c>
      <c r="H20" s="15">
        <v>6.4799999999999996E-2</v>
      </c>
      <c r="I20" s="16">
        <v>9.1500000000000005E-6</v>
      </c>
      <c r="J20" s="15" t="s">
        <v>12</v>
      </c>
      <c r="K20" s="15"/>
      <c r="L20" s="15"/>
      <c r="M20" s="20" t="s">
        <v>140</v>
      </c>
      <c r="N20" s="15"/>
      <c r="O20" s="15"/>
      <c r="P20" s="15"/>
    </row>
    <row r="21" spans="1:16" x14ac:dyDescent="0.2">
      <c r="A21" s="15" t="s">
        <v>103</v>
      </c>
      <c r="B21" s="15">
        <v>23</v>
      </c>
      <c r="C21" s="15">
        <v>139496039</v>
      </c>
      <c r="D21" s="15" t="s">
        <v>60</v>
      </c>
      <c r="E21" s="15" t="s">
        <v>15</v>
      </c>
      <c r="F21" s="15" t="s">
        <v>10</v>
      </c>
      <c r="G21" s="15">
        <v>1.0632999999999999</v>
      </c>
      <c r="H21" s="15">
        <v>0.23799999999999999</v>
      </c>
      <c r="I21" s="16">
        <v>7.8800000000000008E-6</v>
      </c>
      <c r="J21" s="15" t="s">
        <v>12</v>
      </c>
      <c r="K21" s="15"/>
      <c r="L21" s="15"/>
      <c r="M21" s="20" t="s">
        <v>141</v>
      </c>
      <c r="N21" s="15"/>
      <c r="O21" s="15"/>
      <c r="P21" s="15"/>
    </row>
    <row r="22" spans="1:16" x14ac:dyDescent="0.2">
      <c r="A22" s="15" t="s">
        <v>101</v>
      </c>
      <c r="B22" s="15">
        <v>23</v>
      </c>
      <c r="C22" s="15">
        <v>147243907</v>
      </c>
      <c r="D22" s="15" t="s">
        <v>58</v>
      </c>
      <c r="E22" s="15" t="s">
        <v>15</v>
      </c>
      <c r="F22" s="15" t="s">
        <v>10</v>
      </c>
      <c r="G22" s="15">
        <v>0.26340000000000002</v>
      </c>
      <c r="H22" s="15">
        <v>5.2200000000000003E-2</v>
      </c>
      <c r="I22" s="16">
        <v>4.51E-7</v>
      </c>
      <c r="J22" s="15" t="s">
        <v>12</v>
      </c>
      <c r="K22" s="15"/>
      <c r="L22" s="15"/>
      <c r="M22" s="20" t="s">
        <v>142</v>
      </c>
      <c r="N22" s="15"/>
      <c r="O22" s="15"/>
      <c r="P22" s="15"/>
    </row>
    <row r="23" spans="1:16" x14ac:dyDescent="0.2">
      <c r="A23" s="15" t="s">
        <v>102</v>
      </c>
      <c r="B23" s="15">
        <v>23</v>
      </c>
      <c r="C23" s="15">
        <v>13520788</v>
      </c>
      <c r="D23" s="15" t="s">
        <v>59</v>
      </c>
      <c r="E23" s="15" t="s">
        <v>10</v>
      </c>
      <c r="F23" s="15" t="s">
        <v>11</v>
      </c>
      <c r="G23" s="15">
        <v>-0.86029999999999995</v>
      </c>
      <c r="H23" s="15">
        <v>0.1895</v>
      </c>
      <c r="I23" s="16">
        <v>5.6099999999999997E-6</v>
      </c>
      <c r="J23" s="15" t="s">
        <v>12</v>
      </c>
      <c r="K23" s="15"/>
      <c r="L23" s="15"/>
      <c r="M23" s="20" t="s">
        <v>143</v>
      </c>
      <c r="N23" s="15"/>
      <c r="O23" s="15"/>
      <c r="P23" s="15"/>
    </row>
    <row r="24" spans="1:16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6" x14ac:dyDescent="0.2">
      <c r="A26" s="15"/>
      <c r="B26" s="15"/>
      <c r="C26" s="15"/>
      <c r="D26" s="15"/>
      <c r="E26" s="15"/>
      <c r="F26" s="15"/>
      <c r="G26" s="15"/>
      <c r="H26" s="15"/>
      <c r="I26" s="16"/>
      <c r="J26" s="15"/>
      <c r="K26" s="15"/>
      <c r="L26" s="15"/>
      <c r="M26" s="15"/>
      <c r="N26" s="15"/>
      <c r="O26" s="15"/>
    </row>
    <row r="27" spans="1:16" x14ac:dyDescent="0.2">
      <c r="A27" s="15"/>
      <c r="B27" s="15"/>
      <c r="C27" s="15"/>
      <c r="D27" s="15"/>
      <c r="E27" s="15"/>
      <c r="F27" s="15"/>
      <c r="G27" s="15"/>
      <c r="H27" s="15"/>
      <c r="I27" s="16"/>
      <c r="J27" s="15"/>
      <c r="K27" s="15"/>
      <c r="L27" s="15"/>
      <c r="M27" s="15"/>
      <c r="N27" s="15"/>
      <c r="O27" s="15"/>
    </row>
    <row r="28" spans="1:16" x14ac:dyDescent="0.2">
      <c r="A28" s="15"/>
      <c r="B28" s="15"/>
      <c r="C28" s="15"/>
      <c r="D28" s="15"/>
      <c r="E28" s="15"/>
      <c r="F28" s="15"/>
      <c r="G28" s="15"/>
      <c r="H28" s="15"/>
      <c r="I28" s="16"/>
      <c r="J28" s="15"/>
      <c r="K28" s="15"/>
      <c r="L28" s="15"/>
      <c r="M28" s="15"/>
      <c r="N28" s="15"/>
      <c r="O28" s="15"/>
    </row>
    <row r="29" spans="1:16" x14ac:dyDescent="0.2">
      <c r="A29" s="15"/>
      <c r="B29" s="15"/>
      <c r="C29" s="15"/>
      <c r="D29" s="15"/>
      <c r="E29" s="15"/>
      <c r="F29" s="15"/>
      <c r="G29" s="15"/>
      <c r="H29" s="15"/>
      <c r="I29" s="16"/>
      <c r="J29" s="15"/>
      <c r="K29" s="15"/>
      <c r="L29" s="15"/>
      <c r="M29" s="15"/>
      <c r="N29" s="15"/>
      <c r="O29" s="15"/>
    </row>
    <row r="30" spans="1:16" x14ac:dyDescent="0.2">
      <c r="A30" s="15"/>
      <c r="B30" s="15"/>
      <c r="C30" s="15"/>
      <c r="D30" s="15"/>
      <c r="E30" s="15"/>
      <c r="F30" s="15"/>
      <c r="G30" s="15"/>
      <c r="H30" s="15"/>
      <c r="I30" s="16"/>
      <c r="J30" s="15"/>
      <c r="K30" s="15"/>
      <c r="L30" s="15"/>
      <c r="M30" s="15"/>
      <c r="N30" s="15"/>
      <c r="O30" s="15"/>
    </row>
    <row r="31" spans="1:16" x14ac:dyDescent="0.2">
      <c r="A31" s="15"/>
      <c r="B31" s="15"/>
      <c r="C31" s="15"/>
      <c r="D31" s="15"/>
      <c r="E31" s="15"/>
      <c r="F31" s="15"/>
      <c r="G31" s="15"/>
      <c r="H31" s="15"/>
      <c r="I31" s="16"/>
      <c r="J31" s="15"/>
      <c r="K31" s="15"/>
      <c r="L31" s="15"/>
      <c r="M31" s="15"/>
      <c r="N31" s="15"/>
      <c r="O31" s="15"/>
    </row>
    <row r="32" spans="1:16" x14ac:dyDescent="0.2">
      <c r="A32" s="15"/>
      <c r="B32" s="15"/>
      <c r="C32" s="15"/>
      <c r="D32" s="15"/>
      <c r="E32" s="15"/>
      <c r="F32" s="15"/>
      <c r="G32" s="15"/>
      <c r="H32" s="15"/>
      <c r="I32" s="16"/>
      <c r="J32" s="15"/>
      <c r="K32" s="15"/>
      <c r="L32" s="15"/>
      <c r="M32" s="15"/>
      <c r="N32" s="15"/>
      <c r="O32" s="15"/>
    </row>
    <row r="33" spans="1:15" x14ac:dyDescent="0.2">
      <c r="A33" s="15"/>
      <c r="B33" s="15"/>
      <c r="C33" s="15"/>
      <c r="D33" s="15"/>
      <c r="E33" s="15"/>
      <c r="F33" s="15"/>
      <c r="G33" s="15"/>
      <c r="H33" s="15"/>
      <c r="I33" s="16"/>
      <c r="J33" s="15"/>
      <c r="K33" s="15"/>
      <c r="L33" s="15"/>
      <c r="M33" s="15"/>
      <c r="N33" s="15"/>
      <c r="O33" s="15"/>
    </row>
    <row r="34" spans="1:15" x14ac:dyDescent="0.2">
      <c r="A34" s="15"/>
      <c r="B34" s="15"/>
      <c r="C34" s="15"/>
      <c r="D34" s="15"/>
      <c r="E34" s="15"/>
      <c r="F34" s="15"/>
      <c r="G34" s="15"/>
      <c r="H34" s="15"/>
      <c r="I34" s="16"/>
      <c r="J34" s="15"/>
      <c r="K34" s="15"/>
      <c r="L34" s="15"/>
      <c r="M34" s="15"/>
      <c r="N34" s="15"/>
      <c r="O34" s="15"/>
    </row>
    <row r="35" spans="1:15" x14ac:dyDescent="0.2">
      <c r="A35" s="15"/>
      <c r="B35" s="15"/>
      <c r="C35" s="15"/>
      <c r="D35" s="15"/>
      <c r="E35" s="15"/>
      <c r="F35" s="15"/>
      <c r="G35" s="15"/>
      <c r="H35" s="15"/>
      <c r="I35" s="16"/>
      <c r="J35" s="15"/>
      <c r="K35" s="15"/>
      <c r="L35" s="15"/>
      <c r="M35" s="15"/>
      <c r="N35" s="15"/>
      <c r="O35" s="15"/>
    </row>
    <row r="36" spans="1:15" x14ac:dyDescent="0.2">
      <c r="A36" s="15"/>
      <c r="B36" s="15"/>
      <c r="C36" s="15"/>
      <c r="D36" s="15"/>
      <c r="E36" s="15"/>
      <c r="F36" s="15"/>
      <c r="G36" s="15"/>
      <c r="H36" s="15"/>
      <c r="I36" s="16"/>
      <c r="J36" s="15"/>
      <c r="K36" s="15"/>
      <c r="L36" s="15"/>
      <c r="M36" s="15"/>
      <c r="N36" s="15"/>
      <c r="O36" s="15"/>
    </row>
    <row r="37" spans="1:15" x14ac:dyDescent="0.2">
      <c r="A37" s="15"/>
      <c r="B37" s="15"/>
      <c r="C37" s="15"/>
      <c r="D37" s="15"/>
      <c r="E37" s="15"/>
      <c r="F37" s="15"/>
      <c r="G37" s="15"/>
      <c r="H37" s="15"/>
      <c r="I37" s="16"/>
      <c r="J37" s="15"/>
      <c r="K37" s="15"/>
      <c r="L37" s="15"/>
      <c r="M37" s="15"/>
      <c r="N37" s="15"/>
      <c r="O37" s="15"/>
    </row>
    <row r="38" spans="1:15" x14ac:dyDescent="0.2">
      <c r="A38" s="15"/>
      <c r="B38" s="15"/>
      <c r="C38" s="15"/>
      <c r="D38" s="15"/>
      <c r="E38" s="15"/>
      <c r="F38" s="15"/>
      <c r="G38" s="15"/>
      <c r="H38" s="15"/>
      <c r="I38" s="16"/>
      <c r="J38" s="15"/>
      <c r="K38" s="15"/>
      <c r="L38" s="15"/>
      <c r="M38" s="15"/>
      <c r="N38" s="15"/>
      <c r="O38" s="15"/>
    </row>
    <row r="39" spans="1:15" x14ac:dyDescent="0.2">
      <c r="A39" s="7"/>
      <c r="B39" s="15"/>
      <c r="C39" s="15"/>
      <c r="D39" s="15"/>
      <c r="E39" s="15"/>
      <c r="F39" s="15"/>
      <c r="G39" s="15"/>
      <c r="H39" s="15"/>
      <c r="I39" s="16"/>
      <c r="J39" s="15"/>
      <c r="K39" s="15"/>
      <c r="L39" s="15"/>
      <c r="M39" s="15"/>
      <c r="N39" s="15"/>
      <c r="O39" s="15"/>
    </row>
    <row r="40" spans="1:15" x14ac:dyDescent="0.2">
      <c r="A40" s="15"/>
      <c r="B40" s="15"/>
      <c r="C40" s="15"/>
      <c r="D40" s="15"/>
      <c r="E40" s="15"/>
      <c r="F40" s="15"/>
      <c r="G40" s="15"/>
      <c r="H40" s="15"/>
      <c r="I40" s="16"/>
      <c r="J40" s="15"/>
      <c r="K40" s="15"/>
      <c r="L40" s="15"/>
      <c r="M40" s="15"/>
      <c r="N40" s="15"/>
      <c r="O40" s="15"/>
    </row>
    <row r="41" spans="1:15" x14ac:dyDescent="0.2">
      <c r="A41" s="15"/>
      <c r="B41" s="15"/>
      <c r="C41" s="15"/>
      <c r="D41" s="15"/>
      <c r="E41" s="15"/>
      <c r="F41" s="15"/>
      <c r="G41" s="15"/>
      <c r="H41" s="15"/>
      <c r="I41" s="16"/>
      <c r="J41" s="15"/>
      <c r="K41" s="15"/>
      <c r="L41" s="15"/>
      <c r="M41" s="15"/>
      <c r="N41" s="15"/>
      <c r="O41" s="15"/>
    </row>
    <row r="42" spans="1:15" x14ac:dyDescent="0.2">
      <c r="A42" s="15"/>
      <c r="B42" s="15"/>
      <c r="C42" s="15"/>
      <c r="D42" s="15"/>
      <c r="E42" s="15"/>
      <c r="F42" s="15"/>
      <c r="G42" s="15"/>
      <c r="H42" s="15"/>
      <c r="I42" s="16"/>
      <c r="J42" s="15"/>
      <c r="K42" s="15"/>
      <c r="L42" s="15"/>
      <c r="M42" s="15"/>
      <c r="N42" s="15"/>
      <c r="O42" s="15"/>
    </row>
    <row r="43" spans="1:15" x14ac:dyDescent="0.2">
      <c r="A43" s="15"/>
      <c r="B43" s="15"/>
      <c r="C43" s="15"/>
      <c r="D43" s="15"/>
      <c r="E43" s="15"/>
      <c r="F43" s="15"/>
      <c r="G43" s="15"/>
      <c r="H43" s="15"/>
      <c r="I43" s="16"/>
      <c r="J43" s="15"/>
      <c r="K43" s="15"/>
      <c r="L43" s="15"/>
      <c r="M43" s="15"/>
      <c r="N43" s="15"/>
      <c r="O43" s="15"/>
    </row>
    <row r="44" spans="1:15" x14ac:dyDescent="0.2">
      <c r="A44" s="15"/>
      <c r="B44" s="15"/>
      <c r="C44" s="15"/>
      <c r="D44" s="15"/>
      <c r="E44" s="15"/>
      <c r="F44" s="15"/>
      <c r="G44" s="15"/>
      <c r="H44" s="15"/>
      <c r="I44" s="16"/>
      <c r="J44" s="15"/>
      <c r="K44" s="15"/>
      <c r="L44" s="15"/>
      <c r="M44" s="15"/>
      <c r="N44" s="15"/>
      <c r="O44" s="15"/>
    </row>
    <row r="45" spans="1:15" x14ac:dyDescent="0.2">
      <c r="A45" s="15"/>
      <c r="B45" s="15"/>
      <c r="C45" s="15"/>
      <c r="D45" s="15"/>
      <c r="E45" s="15"/>
      <c r="F45" s="15"/>
      <c r="G45" s="15"/>
      <c r="H45" s="15"/>
      <c r="I45" s="16"/>
      <c r="J45" s="15"/>
      <c r="K45" s="15"/>
      <c r="L45" s="15"/>
      <c r="M45" s="15"/>
      <c r="N45" s="15"/>
      <c r="O45" s="15"/>
    </row>
    <row r="46" spans="1:15" x14ac:dyDescent="0.2">
      <c r="A46" s="15"/>
      <c r="B46" s="15"/>
      <c r="C46" s="15"/>
      <c r="D46" s="15"/>
      <c r="E46" s="15"/>
      <c r="F46" s="15"/>
      <c r="G46" s="15"/>
      <c r="H46" s="15"/>
      <c r="I46" s="16"/>
      <c r="J46" s="15"/>
      <c r="K46" s="15"/>
      <c r="L46" s="15"/>
      <c r="M46" s="15"/>
      <c r="N46" s="15"/>
      <c r="O46" s="15"/>
    </row>
    <row r="47" spans="1:15" x14ac:dyDescent="0.2">
      <c r="A47" s="15"/>
      <c r="B47" s="15"/>
      <c r="C47" s="15"/>
      <c r="D47" s="15"/>
      <c r="E47" s="15"/>
      <c r="F47" s="15"/>
      <c r="G47" s="15"/>
      <c r="H47" s="15"/>
      <c r="I47" s="16"/>
      <c r="J47" s="15"/>
      <c r="K47" s="15"/>
      <c r="L47" s="15"/>
      <c r="M47" s="15"/>
      <c r="N47" s="15"/>
      <c r="O47" s="15"/>
    </row>
    <row r="48" spans="1:15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5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</sheetData>
  <autoFilter ref="A1:J23" xr:uid="{88B14128-2585-E944-BEA7-0655F3278933}">
    <sortState xmlns:xlrd2="http://schemas.microsoft.com/office/spreadsheetml/2017/richdata2" ref="A2:J23">
      <sortCondition ref="B1:B23"/>
    </sortState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4914-93E0-144C-98FB-ED08C1146624}">
  <dimension ref="A1:Q50"/>
  <sheetViews>
    <sheetView zoomScale="81" zoomScaleNormal="81" workbookViewId="0">
      <selection activeCell="P36" sqref="P36"/>
    </sheetView>
  </sheetViews>
  <sheetFormatPr baseColWidth="10" defaultRowHeight="16" x14ac:dyDescent="0.2"/>
  <cols>
    <col min="3" max="3" width="24.83203125" customWidth="1"/>
  </cols>
  <sheetData>
    <row r="1" spans="1:17" x14ac:dyDescent="0.2">
      <c r="A1" s="15" t="s">
        <v>0</v>
      </c>
      <c r="B1" s="15" t="s">
        <v>62</v>
      </c>
      <c r="C1" s="15" t="s">
        <v>112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/>
      <c r="J1" s="15" t="s">
        <v>6</v>
      </c>
      <c r="K1" s="15" t="s">
        <v>7</v>
      </c>
      <c r="L1" s="15" t="s">
        <v>8</v>
      </c>
      <c r="M1" s="15"/>
      <c r="N1" s="15" t="s">
        <v>107</v>
      </c>
      <c r="O1" s="15" t="s">
        <v>106</v>
      </c>
      <c r="P1" s="15" t="s">
        <v>109</v>
      </c>
      <c r="Q1" s="15"/>
    </row>
    <row r="2" spans="1:17" x14ac:dyDescent="0.2">
      <c r="A2" s="15">
        <v>23</v>
      </c>
      <c r="B2" s="15" t="s">
        <v>103</v>
      </c>
      <c r="C2" s="15"/>
      <c r="D2" s="15">
        <v>139496039</v>
      </c>
      <c r="E2" s="15" t="s">
        <v>60</v>
      </c>
      <c r="F2" s="15" t="s">
        <v>15</v>
      </c>
      <c r="G2" s="15" t="s">
        <v>10</v>
      </c>
      <c r="H2" s="15">
        <v>1.0632999999999999</v>
      </c>
      <c r="I2" s="15">
        <f t="shared" ref="I2:I23" si="0">EXP(-H2)</f>
        <v>0.34531439053446927</v>
      </c>
      <c r="J2" s="15">
        <v>0.23799999999999999</v>
      </c>
      <c r="K2" s="16">
        <v>7.8800000000000008E-6</v>
      </c>
      <c r="L2" s="15" t="s">
        <v>12</v>
      </c>
      <c r="M2" s="15"/>
      <c r="N2" s="15" t="s">
        <v>105</v>
      </c>
      <c r="O2" s="15" t="s">
        <v>108</v>
      </c>
      <c r="P2" s="15"/>
      <c r="Q2" s="15"/>
    </row>
    <row r="3" spans="1:17" x14ac:dyDescent="0.2">
      <c r="A3" s="15">
        <v>22</v>
      </c>
      <c r="B3" s="15" t="s">
        <v>100</v>
      </c>
      <c r="C3" s="15"/>
      <c r="D3" s="15">
        <v>27732203</v>
      </c>
      <c r="E3" s="15" t="s">
        <v>57</v>
      </c>
      <c r="F3" s="15" t="s">
        <v>10</v>
      </c>
      <c r="G3" s="15" t="s">
        <v>11</v>
      </c>
      <c r="H3" s="15">
        <v>0.28760000000000002</v>
      </c>
      <c r="I3" s="15">
        <f t="shared" si="0"/>
        <v>0.75006155686486253</v>
      </c>
      <c r="J3" s="15">
        <v>6.4799999999999996E-2</v>
      </c>
      <c r="K3" s="16">
        <v>9.1500000000000005E-6</v>
      </c>
      <c r="L3" s="15" t="s">
        <v>12</v>
      </c>
      <c r="M3" s="15"/>
      <c r="N3" s="15"/>
      <c r="O3" s="15" t="s">
        <v>108</v>
      </c>
      <c r="P3" s="15"/>
      <c r="Q3" s="15"/>
    </row>
    <row r="4" spans="1:17" x14ac:dyDescent="0.2">
      <c r="A4" s="15">
        <v>8</v>
      </c>
      <c r="B4" s="15" t="s">
        <v>79</v>
      </c>
      <c r="C4" s="15"/>
      <c r="D4" s="15">
        <v>79732638</v>
      </c>
      <c r="E4" s="15" t="s">
        <v>33</v>
      </c>
      <c r="F4" s="15" t="s">
        <v>10</v>
      </c>
      <c r="G4" s="15" t="s">
        <v>17</v>
      </c>
      <c r="H4" s="15">
        <v>-0.2984</v>
      </c>
      <c r="I4" s="15">
        <f t="shared" si="0"/>
        <v>1.3477007603820201</v>
      </c>
      <c r="J4" s="15">
        <v>6.59E-2</v>
      </c>
      <c r="K4" s="16">
        <v>5.8799999999999996E-6</v>
      </c>
      <c r="L4" s="15" t="s">
        <v>12</v>
      </c>
      <c r="M4" s="15"/>
      <c r="N4" s="15"/>
      <c r="O4" s="15" t="s">
        <v>108</v>
      </c>
      <c r="P4" s="15"/>
      <c r="Q4" s="15"/>
    </row>
    <row r="5" spans="1:17" x14ac:dyDescent="0.2">
      <c r="A5" s="15">
        <v>2</v>
      </c>
      <c r="B5" s="15" t="s">
        <v>65</v>
      </c>
      <c r="C5" s="15"/>
      <c r="D5" s="15">
        <v>129711075</v>
      </c>
      <c r="E5" s="15" t="s">
        <v>14</v>
      </c>
      <c r="F5" s="15" t="s">
        <v>15</v>
      </c>
      <c r="G5" s="15" t="s">
        <v>10</v>
      </c>
      <c r="H5" s="15">
        <v>-0.39450000000000002</v>
      </c>
      <c r="I5" s="15">
        <f t="shared" si="0"/>
        <v>1.4836421843425567</v>
      </c>
      <c r="J5" s="15">
        <v>7.4399999999999994E-2</v>
      </c>
      <c r="K5" s="16">
        <v>1.1300000000000001E-7</v>
      </c>
      <c r="L5" s="15" t="s">
        <v>12</v>
      </c>
      <c r="M5" s="15"/>
      <c r="N5" s="15"/>
      <c r="O5" s="15" t="s">
        <v>108</v>
      </c>
      <c r="P5" s="15"/>
      <c r="Q5" s="15"/>
    </row>
    <row r="6" spans="1:17" x14ac:dyDescent="0.2">
      <c r="A6" s="15">
        <v>9</v>
      </c>
      <c r="B6" s="15" t="s">
        <v>82</v>
      </c>
      <c r="C6" s="15"/>
      <c r="D6" s="15">
        <v>27242271</v>
      </c>
      <c r="E6" s="15" t="s">
        <v>36</v>
      </c>
      <c r="F6" s="15" t="s">
        <v>10</v>
      </c>
      <c r="G6" s="15" t="s">
        <v>11</v>
      </c>
      <c r="H6" s="15">
        <v>1.3112999999999999</v>
      </c>
      <c r="I6" s="15">
        <f t="shared" si="0"/>
        <v>0.26946951821056742</v>
      </c>
      <c r="J6" s="15">
        <v>0.27850000000000003</v>
      </c>
      <c r="K6" s="16">
        <v>2.5000000000000002E-6</v>
      </c>
      <c r="L6" s="15" t="s">
        <v>12</v>
      </c>
      <c r="M6" s="15"/>
      <c r="N6" s="15"/>
      <c r="O6" s="15" t="s">
        <v>108</v>
      </c>
      <c r="P6" s="15"/>
      <c r="Q6" s="15"/>
    </row>
    <row r="7" spans="1:17" x14ac:dyDescent="0.2">
      <c r="A7" s="15">
        <v>9</v>
      </c>
      <c r="B7" s="15" t="s">
        <v>120</v>
      </c>
      <c r="C7" s="15" t="s">
        <v>121</v>
      </c>
      <c r="D7" s="15">
        <v>133272585</v>
      </c>
      <c r="E7" s="15" t="s">
        <v>119</v>
      </c>
      <c r="F7" s="15" t="s">
        <v>15</v>
      </c>
      <c r="G7" s="15" t="s">
        <v>17</v>
      </c>
      <c r="H7" s="15">
        <v>-0.3342</v>
      </c>
      <c r="I7" s="15">
        <f t="shared" si="0"/>
        <v>1.3968224801359452</v>
      </c>
      <c r="J7" s="15">
        <v>6.6100000000000006E-2</v>
      </c>
      <c r="K7" s="16">
        <v>4.3500000000000002E-7</v>
      </c>
      <c r="L7" s="15" t="s">
        <v>12</v>
      </c>
      <c r="M7" s="15"/>
      <c r="N7" s="15"/>
      <c r="O7" s="15" t="s">
        <v>108</v>
      </c>
      <c r="P7" s="15"/>
      <c r="Q7" s="15"/>
    </row>
    <row r="8" spans="1:17" x14ac:dyDescent="0.2">
      <c r="A8" s="15">
        <v>6</v>
      </c>
      <c r="B8" s="15" t="s">
        <v>71</v>
      </c>
      <c r="C8" s="15"/>
      <c r="D8" s="15">
        <v>44550391</v>
      </c>
      <c r="E8" s="15" t="s">
        <v>24</v>
      </c>
      <c r="F8" s="15" t="s">
        <v>15</v>
      </c>
      <c r="G8" s="15" t="s">
        <v>17</v>
      </c>
      <c r="H8" s="15">
        <v>0.44900000000000001</v>
      </c>
      <c r="I8" s="15">
        <f t="shared" si="0"/>
        <v>0.63826609869376882</v>
      </c>
      <c r="J8" s="15">
        <v>9.4799999999999995E-2</v>
      </c>
      <c r="K8" s="16">
        <v>2.17E-6</v>
      </c>
      <c r="L8" s="15" t="s">
        <v>12</v>
      </c>
      <c r="M8" s="15"/>
      <c r="N8" s="15"/>
      <c r="O8" s="15" t="s">
        <v>108</v>
      </c>
      <c r="P8" s="15"/>
      <c r="Q8" s="15"/>
    </row>
    <row r="9" spans="1:17" x14ac:dyDescent="0.2">
      <c r="A9" s="15">
        <v>18</v>
      </c>
      <c r="B9" s="15" t="s">
        <v>95</v>
      </c>
      <c r="C9" s="15"/>
      <c r="D9" s="15">
        <v>6742690</v>
      </c>
      <c r="E9" s="15" t="s">
        <v>49</v>
      </c>
      <c r="F9" s="15" t="s">
        <v>15</v>
      </c>
      <c r="G9" s="15" t="s">
        <v>17</v>
      </c>
      <c r="H9" s="15">
        <v>-1.1996</v>
      </c>
      <c r="I9" s="15">
        <f t="shared" si="0"/>
        <v>3.3187891415413957</v>
      </c>
      <c r="J9" s="15">
        <v>0.25109999999999999</v>
      </c>
      <c r="K9" s="16">
        <v>1.77E-6</v>
      </c>
      <c r="L9" s="15" t="s">
        <v>12</v>
      </c>
      <c r="M9" s="15"/>
      <c r="N9" s="15"/>
      <c r="O9" s="15" t="s">
        <v>108</v>
      </c>
      <c r="P9" s="15"/>
      <c r="Q9" s="15"/>
    </row>
    <row r="10" spans="1:17" x14ac:dyDescent="0.2">
      <c r="A10" s="15">
        <v>11</v>
      </c>
      <c r="B10" s="15" t="s">
        <v>85</v>
      </c>
      <c r="C10" s="15"/>
      <c r="D10" s="15">
        <v>87850691</v>
      </c>
      <c r="E10" s="15" t="s">
        <v>39</v>
      </c>
      <c r="F10" s="15" t="s">
        <v>15</v>
      </c>
      <c r="G10" s="15" t="s">
        <v>17</v>
      </c>
      <c r="H10" s="15">
        <v>0.84330000000000005</v>
      </c>
      <c r="I10" s="15">
        <f t="shared" si="0"/>
        <v>0.43028822678196543</v>
      </c>
      <c r="J10" s="15">
        <v>0.18890000000000001</v>
      </c>
      <c r="K10" s="16">
        <v>8.0399999999999993E-6</v>
      </c>
      <c r="L10" s="15" t="s">
        <v>12</v>
      </c>
      <c r="M10" s="15"/>
      <c r="N10" s="15"/>
      <c r="O10" s="15" t="s">
        <v>108</v>
      </c>
      <c r="P10" s="15"/>
      <c r="Q10" s="15"/>
    </row>
    <row r="11" spans="1:17" x14ac:dyDescent="0.2">
      <c r="A11" s="15">
        <v>16</v>
      </c>
      <c r="B11" s="15" t="s">
        <v>91</v>
      </c>
      <c r="C11" s="15"/>
      <c r="D11" s="15">
        <v>82357915</v>
      </c>
      <c r="E11" s="15" t="s">
        <v>45</v>
      </c>
      <c r="F11" s="15" t="s">
        <v>10</v>
      </c>
      <c r="G11" s="15" t="s">
        <v>11</v>
      </c>
      <c r="H11" s="15">
        <v>0.89659999999999995</v>
      </c>
      <c r="I11" s="15">
        <f t="shared" si="0"/>
        <v>0.40795434922191814</v>
      </c>
      <c r="J11" s="15">
        <v>0.1867</v>
      </c>
      <c r="K11" s="16">
        <v>1.57E-6</v>
      </c>
      <c r="L11" s="15" t="s">
        <v>12</v>
      </c>
      <c r="M11" s="15"/>
      <c r="N11" s="15"/>
      <c r="O11" s="15" t="s">
        <v>108</v>
      </c>
      <c r="P11" s="15"/>
      <c r="Q11" s="15"/>
    </row>
    <row r="12" spans="1:17" x14ac:dyDescent="0.2">
      <c r="A12" s="15">
        <v>13</v>
      </c>
      <c r="B12" s="15" t="s">
        <v>88</v>
      </c>
      <c r="C12" s="15"/>
      <c r="D12" s="15">
        <v>62468026</v>
      </c>
      <c r="E12" s="15" t="s">
        <v>42</v>
      </c>
      <c r="F12" s="15" t="s">
        <v>10</v>
      </c>
      <c r="G12" s="15" t="s">
        <v>17</v>
      </c>
      <c r="H12" s="15">
        <v>0.501</v>
      </c>
      <c r="I12" s="15">
        <f t="shared" si="0"/>
        <v>0.6059244322171875</v>
      </c>
      <c r="J12" s="15">
        <v>0.11070000000000001</v>
      </c>
      <c r="K12" s="16">
        <v>5.9800000000000003E-6</v>
      </c>
      <c r="L12" s="15" t="s">
        <v>12</v>
      </c>
      <c r="M12" s="15"/>
      <c r="N12" s="15"/>
      <c r="O12" s="15" t="s">
        <v>108</v>
      </c>
      <c r="P12" s="15"/>
      <c r="Q12" s="15"/>
    </row>
    <row r="13" spans="1:17" x14ac:dyDescent="0.2">
      <c r="A13" s="15">
        <v>23</v>
      </c>
      <c r="B13" s="15" t="s">
        <v>101</v>
      </c>
      <c r="C13" s="15"/>
      <c r="D13" s="15">
        <v>147243907</v>
      </c>
      <c r="E13" s="15" t="s">
        <v>58</v>
      </c>
      <c r="F13" s="15" t="s">
        <v>15</v>
      </c>
      <c r="G13" s="15" t="s">
        <v>10</v>
      </c>
      <c r="H13" s="15">
        <v>0.26340000000000002</v>
      </c>
      <c r="I13" s="15">
        <f t="shared" si="0"/>
        <v>0.7684344620433885</v>
      </c>
      <c r="J13" s="15">
        <v>5.2200000000000003E-2</v>
      </c>
      <c r="K13" s="16">
        <v>4.51E-7</v>
      </c>
      <c r="L13" s="15" t="s">
        <v>12</v>
      </c>
      <c r="M13" s="15"/>
      <c r="N13" s="15" t="s">
        <v>105</v>
      </c>
      <c r="O13" s="15"/>
      <c r="P13" s="15"/>
      <c r="Q13" s="15"/>
    </row>
    <row r="14" spans="1:17" x14ac:dyDescent="0.2">
      <c r="A14" s="15">
        <v>3</v>
      </c>
      <c r="B14" s="15" t="s">
        <v>67</v>
      </c>
      <c r="C14" s="19" t="s">
        <v>113</v>
      </c>
      <c r="D14" s="15">
        <v>45834967</v>
      </c>
      <c r="E14" s="15" t="s">
        <v>19</v>
      </c>
      <c r="F14" s="15" t="s">
        <v>17</v>
      </c>
      <c r="G14" s="15" t="s">
        <v>20</v>
      </c>
      <c r="H14" s="15">
        <v>-0.745</v>
      </c>
      <c r="I14" s="15">
        <f t="shared" si="0"/>
        <v>2.1064414349807272</v>
      </c>
      <c r="J14" s="15">
        <v>0.10929999999999999</v>
      </c>
      <c r="K14" s="16">
        <v>9.4600000000000005E-12</v>
      </c>
      <c r="L14" s="15" t="s">
        <v>12</v>
      </c>
      <c r="M14" s="15"/>
      <c r="N14" s="15"/>
      <c r="O14" s="15"/>
      <c r="P14" s="15"/>
      <c r="Q14" s="15"/>
    </row>
    <row r="15" spans="1:17" x14ac:dyDescent="0.2">
      <c r="A15" s="15">
        <v>1</v>
      </c>
      <c r="B15" s="7" t="s">
        <v>64</v>
      </c>
      <c r="C15" s="7"/>
      <c r="D15" s="15">
        <v>161253626</v>
      </c>
      <c r="E15" s="15" t="s">
        <v>13</v>
      </c>
      <c r="F15" s="15" t="s">
        <v>10</v>
      </c>
      <c r="G15" s="15" t="s">
        <v>11</v>
      </c>
      <c r="H15" s="15">
        <v>1.1809000000000001</v>
      </c>
      <c r="I15" s="15">
        <f t="shared" si="0"/>
        <v>0.30700231214695334</v>
      </c>
      <c r="J15" s="15">
        <v>0.26690000000000003</v>
      </c>
      <c r="K15" s="16">
        <v>9.7000000000000003E-6</v>
      </c>
      <c r="L15" s="15" t="s">
        <v>12</v>
      </c>
      <c r="M15" s="15"/>
      <c r="N15" s="15"/>
      <c r="O15" s="15"/>
      <c r="P15" s="15"/>
      <c r="Q15" s="15"/>
    </row>
    <row r="16" spans="1:17" x14ac:dyDescent="0.2">
      <c r="A16" s="15">
        <v>19</v>
      </c>
      <c r="B16" s="15" t="s">
        <v>98</v>
      </c>
      <c r="C16" s="15"/>
      <c r="D16" s="15">
        <v>4717660</v>
      </c>
      <c r="E16" s="15" t="s">
        <v>53</v>
      </c>
      <c r="F16" s="15" t="s">
        <v>15</v>
      </c>
      <c r="G16" s="15" t="s">
        <v>17</v>
      </c>
      <c r="H16" s="15">
        <v>-0.31590000000000001</v>
      </c>
      <c r="I16" s="15">
        <f t="shared" si="0"/>
        <v>1.3714930994584029</v>
      </c>
      <c r="J16" s="15">
        <v>7.0400000000000004E-2</v>
      </c>
      <c r="K16" s="16">
        <v>7.1600000000000001E-6</v>
      </c>
      <c r="L16" s="15" t="s">
        <v>12</v>
      </c>
      <c r="M16" s="15"/>
      <c r="N16" s="15"/>
      <c r="O16" s="15"/>
      <c r="P16" s="15"/>
      <c r="Q16" s="15"/>
    </row>
    <row r="17" spans="1:17" x14ac:dyDescent="0.2">
      <c r="A17" s="15">
        <v>12</v>
      </c>
      <c r="B17" s="15" t="s">
        <v>87</v>
      </c>
      <c r="C17" s="15" t="s">
        <v>114</v>
      </c>
      <c r="D17" s="15">
        <v>126695322</v>
      </c>
      <c r="E17" s="15" t="s">
        <v>41</v>
      </c>
      <c r="F17" s="15" t="s">
        <v>15</v>
      </c>
      <c r="G17" s="15" t="s">
        <v>10</v>
      </c>
      <c r="H17" s="15">
        <v>-1.2039</v>
      </c>
      <c r="I17" s="15">
        <f t="shared" si="0"/>
        <v>3.333090661080782</v>
      </c>
      <c r="J17" s="15">
        <v>0.26129999999999998</v>
      </c>
      <c r="K17" s="16">
        <v>4.07E-6</v>
      </c>
      <c r="L17" s="15" t="s">
        <v>12</v>
      </c>
      <c r="M17" s="15"/>
      <c r="N17" s="15"/>
      <c r="O17" s="15"/>
      <c r="P17" s="15"/>
      <c r="Q17" s="15"/>
    </row>
    <row r="18" spans="1:17" x14ac:dyDescent="0.2">
      <c r="A18" s="15">
        <v>15</v>
      </c>
      <c r="B18" s="15" t="s">
        <v>90</v>
      </c>
      <c r="C18" s="15"/>
      <c r="D18" s="15">
        <v>74128669</v>
      </c>
      <c r="E18" s="15" t="s">
        <v>44</v>
      </c>
      <c r="F18" s="15" t="s">
        <v>11</v>
      </c>
      <c r="G18" s="15" t="s">
        <v>17</v>
      </c>
      <c r="H18" s="15">
        <v>-0.33710000000000001</v>
      </c>
      <c r="I18" s="15">
        <f t="shared" si="0"/>
        <v>1.400879144648838</v>
      </c>
      <c r="J18" s="15">
        <v>7.46E-2</v>
      </c>
      <c r="K18" s="16">
        <v>6.2500000000000003E-6</v>
      </c>
      <c r="L18" s="15" t="s">
        <v>12</v>
      </c>
      <c r="M18" s="15"/>
      <c r="N18" s="15"/>
      <c r="O18" s="15"/>
      <c r="P18" s="15"/>
      <c r="Q18" s="15"/>
    </row>
    <row r="19" spans="1:17" x14ac:dyDescent="0.2">
      <c r="A19" s="15">
        <v>11</v>
      </c>
      <c r="B19" s="15" t="s">
        <v>83</v>
      </c>
      <c r="C19" s="15" t="s">
        <v>116</v>
      </c>
      <c r="D19" s="15">
        <v>771716</v>
      </c>
      <c r="E19" s="15" t="s">
        <v>37</v>
      </c>
      <c r="F19" s="15" t="s">
        <v>15</v>
      </c>
      <c r="G19" s="15" t="s">
        <v>11</v>
      </c>
      <c r="H19" s="15">
        <v>-0.32590000000000002</v>
      </c>
      <c r="I19" s="15">
        <f t="shared" si="0"/>
        <v>1.3852768342627433</v>
      </c>
      <c r="J19" s="15">
        <v>6.6299999999999998E-2</v>
      </c>
      <c r="K19" s="16">
        <v>8.7300000000000005E-7</v>
      </c>
      <c r="L19" s="15" t="s">
        <v>12</v>
      </c>
      <c r="M19" s="15"/>
      <c r="N19" s="15"/>
      <c r="O19" s="15"/>
      <c r="P19" s="15" t="s">
        <v>110</v>
      </c>
      <c r="Q19" s="15"/>
    </row>
    <row r="20" spans="1:17" x14ac:dyDescent="0.2">
      <c r="A20" s="15">
        <v>23</v>
      </c>
      <c r="B20" s="15" t="s">
        <v>102</v>
      </c>
      <c r="C20" s="15"/>
      <c r="D20" s="15">
        <v>13520788</v>
      </c>
      <c r="E20" s="15" t="s">
        <v>59</v>
      </c>
      <c r="F20" s="15" t="s">
        <v>10</v>
      </c>
      <c r="G20" s="15" t="s">
        <v>11</v>
      </c>
      <c r="H20" s="15">
        <v>-0.86029999999999995</v>
      </c>
      <c r="I20" s="15">
        <f t="shared" si="0"/>
        <v>2.3638697482667728</v>
      </c>
      <c r="J20" s="15">
        <v>0.1895</v>
      </c>
      <c r="K20" s="16">
        <v>5.6099999999999997E-6</v>
      </c>
      <c r="L20" s="15" t="s">
        <v>12</v>
      </c>
      <c r="M20" s="15"/>
      <c r="N20" s="15" t="s">
        <v>105</v>
      </c>
      <c r="O20" s="15"/>
      <c r="P20" s="15"/>
      <c r="Q20" s="15"/>
    </row>
    <row r="21" spans="1:17" x14ac:dyDescent="0.2">
      <c r="A21" s="15">
        <v>1</v>
      </c>
      <c r="B21" s="15" t="s">
        <v>63</v>
      </c>
      <c r="C21" s="15"/>
      <c r="D21" s="15">
        <v>88527468</v>
      </c>
      <c r="E21" s="15" t="s">
        <v>9</v>
      </c>
      <c r="F21" s="15" t="s">
        <v>10</v>
      </c>
      <c r="G21" s="15" t="s">
        <v>11</v>
      </c>
      <c r="H21" s="15">
        <v>-0.75760000000000005</v>
      </c>
      <c r="I21" s="15">
        <f t="shared" si="0"/>
        <v>2.1331505108795077</v>
      </c>
      <c r="J21" s="15">
        <v>0.15959999999999999</v>
      </c>
      <c r="K21" s="16">
        <v>2.0600000000000002E-6</v>
      </c>
      <c r="L21" s="15" t="s">
        <v>12</v>
      </c>
      <c r="M21" s="15"/>
      <c r="N21" s="15"/>
      <c r="O21" s="15"/>
      <c r="P21" s="15"/>
      <c r="Q21" s="15"/>
    </row>
    <row r="22" spans="1:17" x14ac:dyDescent="0.2">
      <c r="A22" s="15">
        <v>8</v>
      </c>
      <c r="B22" s="15" t="s">
        <v>80</v>
      </c>
      <c r="C22" s="15"/>
      <c r="D22" s="15">
        <v>22192922</v>
      </c>
      <c r="E22" s="15" t="s">
        <v>34</v>
      </c>
      <c r="F22" s="15" t="s">
        <v>10</v>
      </c>
      <c r="G22" s="15" t="s">
        <v>11</v>
      </c>
      <c r="H22" s="15">
        <v>-0.83209999999999995</v>
      </c>
      <c r="I22" s="15">
        <f t="shared" si="0"/>
        <v>2.2981397699281563</v>
      </c>
      <c r="J22" s="15">
        <v>0.18440000000000001</v>
      </c>
      <c r="K22" s="16">
        <v>6.4300000000000003E-6</v>
      </c>
      <c r="L22" s="15" t="s">
        <v>12</v>
      </c>
      <c r="M22" s="15"/>
      <c r="N22" s="15"/>
      <c r="O22" s="15"/>
      <c r="P22" s="15"/>
      <c r="Q22" s="15"/>
    </row>
    <row r="23" spans="1:17" x14ac:dyDescent="0.2">
      <c r="A23" s="15">
        <v>3</v>
      </c>
      <c r="B23" s="15" t="s">
        <v>68</v>
      </c>
      <c r="C23" s="15"/>
      <c r="D23" s="15">
        <v>8211793</v>
      </c>
      <c r="E23" s="15" t="s">
        <v>21</v>
      </c>
      <c r="F23" s="15" t="s">
        <v>15</v>
      </c>
      <c r="G23" s="15" t="s">
        <v>17</v>
      </c>
      <c r="H23" s="15">
        <v>0.3039</v>
      </c>
      <c r="I23" s="15">
        <f t="shared" si="0"/>
        <v>0.73793465622666354</v>
      </c>
      <c r="J23" s="15">
        <v>6.7599999999999993E-2</v>
      </c>
      <c r="K23" s="16">
        <v>6.9500000000000004E-6</v>
      </c>
      <c r="L23" s="15" t="s">
        <v>12</v>
      </c>
      <c r="M23" s="15"/>
      <c r="N23" s="15"/>
      <c r="O23" s="15"/>
      <c r="P23" s="15"/>
      <c r="Q23" s="15"/>
    </row>
    <row r="24" spans="1:17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7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7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7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7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7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7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7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zoomScale="81" zoomScaleNormal="81" workbookViewId="0">
      <selection sqref="A1:L23"/>
    </sheetView>
  </sheetViews>
  <sheetFormatPr baseColWidth="10" defaultRowHeight="16" x14ac:dyDescent="0.2"/>
  <cols>
    <col min="3" max="3" width="24.83203125" customWidth="1"/>
  </cols>
  <sheetData>
    <row r="1" spans="1:16" x14ac:dyDescent="0.2">
      <c r="A1" t="s">
        <v>0</v>
      </c>
      <c r="B1" t="s">
        <v>62</v>
      </c>
      <c r="C1" t="s">
        <v>112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N1" t="s">
        <v>107</v>
      </c>
      <c r="O1" t="s">
        <v>106</v>
      </c>
      <c r="P1" t="s">
        <v>109</v>
      </c>
    </row>
    <row r="2" spans="1:16" x14ac:dyDescent="0.2">
      <c r="A2">
        <v>1</v>
      </c>
      <c r="B2" t="s">
        <v>63</v>
      </c>
      <c r="D2">
        <v>88527468</v>
      </c>
      <c r="E2" t="s">
        <v>9</v>
      </c>
      <c r="F2" t="s">
        <v>10</v>
      </c>
      <c r="G2" t="s">
        <v>11</v>
      </c>
      <c r="H2">
        <v>-0.75760000000000005</v>
      </c>
      <c r="I2">
        <f t="shared" ref="I2:I44" si="0">EXP(-H2)</f>
        <v>2.1331505108795077</v>
      </c>
      <c r="J2">
        <v>0.15959999999999999</v>
      </c>
      <c r="K2" s="1">
        <v>2.0600000000000002E-6</v>
      </c>
      <c r="L2" t="s">
        <v>12</v>
      </c>
    </row>
    <row r="3" spans="1:16" x14ac:dyDescent="0.2">
      <c r="A3">
        <v>1</v>
      </c>
      <c r="B3" s="2" t="s">
        <v>64</v>
      </c>
      <c r="C3" s="2"/>
      <c r="D3">
        <v>161253626</v>
      </c>
      <c r="E3" t="s">
        <v>13</v>
      </c>
      <c r="F3" t="s">
        <v>10</v>
      </c>
      <c r="G3" t="s">
        <v>11</v>
      </c>
      <c r="H3">
        <v>1.1809000000000001</v>
      </c>
      <c r="I3">
        <f t="shared" si="0"/>
        <v>0.30700231214695334</v>
      </c>
      <c r="J3">
        <v>0.26690000000000003</v>
      </c>
      <c r="K3" s="1">
        <v>9.7000000000000003E-6</v>
      </c>
      <c r="L3" t="s">
        <v>12</v>
      </c>
    </row>
    <row r="4" spans="1:16" x14ac:dyDescent="0.2">
      <c r="A4">
        <v>2</v>
      </c>
      <c r="B4" t="s">
        <v>65</v>
      </c>
      <c r="D4">
        <v>129711075</v>
      </c>
      <c r="E4" t="s">
        <v>14</v>
      </c>
      <c r="F4" t="s">
        <v>15</v>
      </c>
      <c r="G4" t="s">
        <v>10</v>
      </c>
      <c r="H4">
        <v>-0.39450000000000002</v>
      </c>
      <c r="I4">
        <f t="shared" si="0"/>
        <v>1.4836421843425567</v>
      </c>
      <c r="J4">
        <v>7.4399999999999994E-2</v>
      </c>
      <c r="K4" s="1">
        <v>1.1300000000000001E-7</v>
      </c>
      <c r="L4" t="s">
        <v>12</v>
      </c>
      <c r="O4" t="s">
        <v>108</v>
      </c>
    </row>
    <row r="5" spans="1:16" x14ac:dyDescent="0.2">
      <c r="A5" s="5">
        <v>3</v>
      </c>
      <c r="B5" s="5" t="s">
        <v>67</v>
      </c>
      <c r="C5" s="14" t="s">
        <v>113</v>
      </c>
      <c r="D5" s="5">
        <v>45834967</v>
      </c>
      <c r="E5" s="5" t="s">
        <v>19</v>
      </c>
      <c r="F5" s="5" t="s">
        <v>17</v>
      </c>
      <c r="G5" s="5" t="s">
        <v>20</v>
      </c>
      <c r="H5" s="5">
        <v>-0.745</v>
      </c>
      <c r="I5">
        <f t="shared" si="0"/>
        <v>2.1064414349807272</v>
      </c>
      <c r="J5" s="5">
        <v>0.10929999999999999</v>
      </c>
      <c r="K5" s="6">
        <v>9.4600000000000005E-12</v>
      </c>
      <c r="L5" s="5" t="s">
        <v>12</v>
      </c>
      <c r="N5">
        <f>EXP(-H5)</f>
        <v>2.1064414349807272</v>
      </c>
    </row>
    <row r="6" spans="1:16" x14ac:dyDescent="0.2">
      <c r="A6">
        <v>3</v>
      </c>
      <c r="B6" t="s">
        <v>68</v>
      </c>
      <c r="D6">
        <v>8211793</v>
      </c>
      <c r="E6" t="s">
        <v>21</v>
      </c>
      <c r="F6" t="s">
        <v>15</v>
      </c>
      <c r="G6" t="s">
        <v>17</v>
      </c>
      <c r="H6">
        <v>0.3039</v>
      </c>
      <c r="I6">
        <f t="shared" si="0"/>
        <v>0.73793465622666354</v>
      </c>
      <c r="J6">
        <v>6.7599999999999993E-2</v>
      </c>
      <c r="K6" s="1">
        <v>6.9500000000000004E-6</v>
      </c>
      <c r="L6" t="s">
        <v>12</v>
      </c>
    </row>
    <row r="7" spans="1:16" x14ac:dyDescent="0.2">
      <c r="A7">
        <v>6</v>
      </c>
      <c r="B7" t="s">
        <v>71</v>
      </c>
      <c r="D7">
        <v>44550391</v>
      </c>
      <c r="E7" t="s">
        <v>24</v>
      </c>
      <c r="F7" t="s">
        <v>15</v>
      </c>
      <c r="G7" t="s">
        <v>17</v>
      </c>
      <c r="H7">
        <v>0.44900000000000001</v>
      </c>
      <c r="I7">
        <f t="shared" si="0"/>
        <v>0.63826609869376882</v>
      </c>
      <c r="J7">
        <v>9.4799999999999995E-2</v>
      </c>
      <c r="K7" s="1">
        <v>2.17E-6</v>
      </c>
      <c r="L7" t="s">
        <v>12</v>
      </c>
      <c r="O7" t="s">
        <v>108</v>
      </c>
    </row>
    <row r="8" spans="1:16" x14ac:dyDescent="0.2">
      <c r="A8">
        <v>8</v>
      </c>
      <c r="B8" t="s">
        <v>80</v>
      </c>
      <c r="D8">
        <v>22192922</v>
      </c>
      <c r="E8" t="s">
        <v>34</v>
      </c>
      <c r="F8" t="s">
        <v>10</v>
      </c>
      <c r="G8" t="s">
        <v>11</v>
      </c>
      <c r="H8">
        <v>-0.83209999999999995</v>
      </c>
      <c r="I8">
        <f t="shared" si="0"/>
        <v>2.2981397699281563</v>
      </c>
      <c r="J8">
        <v>0.18440000000000001</v>
      </c>
      <c r="K8" s="1">
        <v>6.4300000000000003E-6</v>
      </c>
      <c r="L8" t="s">
        <v>12</v>
      </c>
    </row>
    <row r="9" spans="1:16" x14ac:dyDescent="0.2">
      <c r="A9">
        <v>8</v>
      </c>
      <c r="B9" t="s">
        <v>79</v>
      </c>
      <c r="D9">
        <v>79732638</v>
      </c>
      <c r="E9" t="s">
        <v>33</v>
      </c>
      <c r="F9" t="s">
        <v>10</v>
      </c>
      <c r="G9" t="s">
        <v>17</v>
      </c>
      <c r="H9">
        <v>-0.2984</v>
      </c>
      <c r="I9">
        <f t="shared" si="0"/>
        <v>1.3477007603820201</v>
      </c>
      <c r="J9">
        <v>6.59E-2</v>
      </c>
      <c r="K9" s="1">
        <v>5.8799999999999996E-6</v>
      </c>
      <c r="L9" t="s">
        <v>12</v>
      </c>
      <c r="O9" t="s">
        <v>108</v>
      </c>
    </row>
    <row r="10" spans="1:16" x14ac:dyDescent="0.2">
      <c r="A10">
        <v>9</v>
      </c>
      <c r="B10" t="s">
        <v>82</v>
      </c>
      <c r="D10">
        <v>27242271</v>
      </c>
      <c r="E10" t="s">
        <v>36</v>
      </c>
      <c r="F10" t="s">
        <v>10</v>
      </c>
      <c r="G10" t="s">
        <v>11</v>
      </c>
      <c r="H10">
        <v>1.3112999999999999</v>
      </c>
      <c r="I10">
        <f t="shared" si="0"/>
        <v>0.26946951821056742</v>
      </c>
      <c r="J10">
        <v>0.27850000000000003</v>
      </c>
      <c r="K10" s="1">
        <v>2.5000000000000002E-6</v>
      </c>
      <c r="L10" t="s">
        <v>12</v>
      </c>
      <c r="O10" t="s">
        <v>108</v>
      </c>
    </row>
    <row r="11" spans="1:16" x14ac:dyDescent="0.2">
      <c r="A11">
        <v>9</v>
      </c>
      <c r="B11" t="s">
        <v>120</v>
      </c>
      <c r="C11" t="s">
        <v>121</v>
      </c>
      <c r="D11">
        <v>133272585</v>
      </c>
      <c r="E11" t="s">
        <v>119</v>
      </c>
      <c r="F11" t="s">
        <v>15</v>
      </c>
      <c r="G11" t="s">
        <v>17</v>
      </c>
      <c r="H11">
        <v>-0.3342</v>
      </c>
      <c r="I11">
        <f t="shared" si="0"/>
        <v>1.3968224801359452</v>
      </c>
      <c r="J11">
        <v>6.6100000000000006E-2</v>
      </c>
      <c r="K11" s="1">
        <v>4.3500000000000002E-7</v>
      </c>
      <c r="L11" t="s">
        <v>12</v>
      </c>
      <c r="M11" s="5"/>
    </row>
    <row r="12" spans="1:16" x14ac:dyDescent="0.2">
      <c r="A12">
        <v>11</v>
      </c>
      <c r="B12" t="s">
        <v>83</v>
      </c>
      <c r="C12" t="s">
        <v>116</v>
      </c>
      <c r="D12">
        <v>771716</v>
      </c>
      <c r="E12" t="s">
        <v>37</v>
      </c>
      <c r="F12" t="s">
        <v>15</v>
      </c>
      <c r="G12" t="s">
        <v>11</v>
      </c>
      <c r="H12">
        <v>-0.32590000000000002</v>
      </c>
      <c r="I12">
        <f t="shared" si="0"/>
        <v>1.3852768342627433</v>
      </c>
      <c r="J12">
        <v>6.6299999999999998E-2</v>
      </c>
      <c r="K12" s="1">
        <v>8.7300000000000005E-7</v>
      </c>
      <c r="L12" t="s">
        <v>12</v>
      </c>
      <c r="P12" t="s">
        <v>110</v>
      </c>
    </row>
    <row r="13" spans="1:16" x14ac:dyDescent="0.2">
      <c r="A13">
        <v>11</v>
      </c>
      <c r="B13" t="s">
        <v>85</v>
      </c>
      <c r="D13">
        <v>87850691</v>
      </c>
      <c r="E13" t="s">
        <v>39</v>
      </c>
      <c r="F13" t="s">
        <v>15</v>
      </c>
      <c r="G13" t="s">
        <v>17</v>
      </c>
      <c r="H13">
        <v>0.84330000000000005</v>
      </c>
      <c r="I13">
        <f t="shared" si="0"/>
        <v>0.43028822678196543</v>
      </c>
      <c r="J13">
        <v>0.18890000000000001</v>
      </c>
      <c r="K13" s="1">
        <v>8.0399999999999993E-6</v>
      </c>
      <c r="L13" t="s">
        <v>12</v>
      </c>
      <c r="O13" t="s">
        <v>108</v>
      </c>
    </row>
    <row r="14" spans="1:16" x14ac:dyDescent="0.2">
      <c r="A14">
        <v>12</v>
      </c>
      <c r="B14" t="s">
        <v>87</v>
      </c>
      <c r="C14" t="s">
        <v>114</v>
      </c>
      <c r="D14">
        <v>126695322</v>
      </c>
      <c r="E14" t="s">
        <v>41</v>
      </c>
      <c r="F14" t="s">
        <v>15</v>
      </c>
      <c r="G14" t="s">
        <v>10</v>
      </c>
      <c r="H14">
        <v>-1.2039</v>
      </c>
      <c r="I14">
        <f t="shared" si="0"/>
        <v>3.333090661080782</v>
      </c>
      <c r="J14">
        <v>0.26129999999999998</v>
      </c>
      <c r="K14" s="1">
        <v>4.07E-6</v>
      </c>
      <c r="L14" t="s">
        <v>12</v>
      </c>
    </row>
    <row r="15" spans="1:16" x14ac:dyDescent="0.2">
      <c r="A15">
        <v>13</v>
      </c>
      <c r="B15" t="s">
        <v>88</v>
      </c>
      <c r="D15">
        <v>62468026</v>
      </c>
      <c r="E15" t="s">
        <v>42</v>
      </c>
      <c r="F15" t="s">
        <v>10</v>
      </c>
      <c r="G15" t="s">
        <v>17</v>
      </c>
      <c r="H15">
        <v>0.501</v>
      </c>
      <c r="I15">
        <f t="shared" si="0"/>
        <v>0.6059244322171875</v>
      </c>
      <c r="J15">
        <v>0.11070000000000001</v>
      </c>
      <c r="K15" s="1">
        <v>5.9800000000000003E-6</v>
      </c>
      <c r="L15" t="s">
        <v>12</v>
      </c>
      <c r="O15" t="s">
        <v>108</v>
      </c>
    </row>
    <row r="16" spans="1:16" x14ac:dyDescent="0.2">
      <c r="A16">
        <v>15</v>
      </c>
      <c r="B16" t="s">
        <v>90</v>
      </c>
      <c r="D16">
        <v>74128669</v>
      </c>
      <c r="E16" t="s">
        <v>44</v>
      </c>
      <c r="F16" t="s">
        <v>11</v>
      </c>
      <c r="G16" t="s">
        <v>17</v>
      </c>
      <c r="H16">
        <v>-0.33710000000000001</v>
      </c>
      <c r="I16">
        <f t="shared" si="0"/>
        <v>1.400879144648838</v>
      </c>
      <c r="J16">
        <v>7.46E-2</v>
      </c>
      <c r="K16" s="1">
        <v>6.2500000000000003E-6</v>
      </c>
      <c r="L16" t="s">
        <v>12</v>
      </c>
    </row>
    <row r="17" spans="1:17" x14ac:dyDescent="0.2">
      <c r="A17">
        <v>16</v>
      </c>
      <c r="B17" t="s">
        <v>91</v>
      </c>
      <c r="D17">
        <v>82357915</v>
      </c>
      <c r="E17" t="s">
        <v>45</v>
      </c>
      <c r="F17" t="s">
        <v>10</v>
      </c>
      <c r="G17" t="s">
        <v>11</v>
      </c>
      <c r="H17">
        <v>0.89659999999999995</v>
      </c>
      <c r="I17">
        <f t="shared" si="0"/>
        <v>0.40795434922191814</v>
      </c>
      <c r="J17">
        <v>0.1867</v>
      </c>
      <c r="K17" s="1">
        <v>1.57E-6</v>
      </c>
      <c r="L17" t="s">
        <v>12</v>
      </c>
      <c r="O17" t="s">
        <v>108</v>
      </c>
    </row>
    <row r="18" spans="1:17" x14ac:dyDescent="0.2">
      <c r="A18">
        <v>18</v>
      </c>
      <c r="B18" t="s">
        <v>95</v>
      </c>
      <c r="D18">
        <v>6742690</v>
      </c>
      <c r="E18" t="s">
        <v>49</v>
      </c>
      <c r="F18" t="s">
        <v>15</v>
      </c>
      <c r="G18" t="s">
        <v>17</v>
      </c>
      <c r="H18">
        <v>-1.1996</v>
      </c>
      <c r="I18">
        <f t="shared" si="0"/>
        <v>3.3187891415413957</v>
      </c>
      <c r="J18">
        <v>0.25109999999999999</v>
      </c>
      <c r="K18" s="1">
        <v>1.77E-6</v>
      </c>
      <c r="L18" t="s">
        <v>12</v>
      </c>
      <c r="O18" t="s">
        <v>108</v>
      </c>
    </row>
    <row r="19" spans="1:17" x14ac:dyDescent="0.2">
      <c r="A19" s="11">
        <v>19</v>
      </c>
      <c r="B19" s="11" t="s">
        <v>98</v>
      </c>
      <c r="C19" s="11"/>
      <c r="D19" s="11">
        <v>4717660</v>
      </c>
      <c r="E19" s="11" t="s">
        <v>53</v>
      </c>
      <c r="F19" s="11" t="s">
        <v>15</v>
      </c>
      <c r="G19" s="11" t="s">
        <v>17</v>
      </c>
      <c r="H19" s="8">
        <v>-0.31590000000000001</v>
      </c>
      <c r="I19">
        <f t="shared" si="0"/>
        <v>1.3714930994584029</v>
      </c>
      <c r="J19" s="8">
        <v>7.0400000000000004E-2</v>
      </c>
      <c r="K19" s="9">
        <v>7.1600000000000001E-6</v>
      </c>
      <c r="L19" s="11" t="s">
        <v>12</v>
      </c>
      <c r="M19" s="11"/>
      <c r="N19" s="11"/>
      <c r="O19" s="11"/>
      <c r="P19" s="11"/>
    </row>
    <row r="20" spans="1:17" x14ac:dyDescent="0.2">
      <c r="A20">
        <v>22</v>
      </c>
      <c r="B20" t="s">
        <v>100</v>
      </c>
      <c r="D20">
        <v>27732203</v>
      </c>
      <c r="E20" t="s">
        <v>57</v>
      </c>
      <c r="F20" t="s">
        <v>10</v>
      </c>
      <c r="G20" t="s">
        <v>11</v>
      </c>
      <c r="H20">
        <v>0.28760000000000002</v>
      </c>
      <c r="I20">
        <f t="shared" si="0"/>
        <v>0.75006155686486253</v>
      </c>
      <c r="J20">
        <v>6.4799999999999996E-2</v>
      </c>
      <c r="K20" s="1">
        <v>9.1500000000000005E-6</v>
      </c>
      <c r="L20" t="s">
        <v>12</v>
      </c>
      <c r="O20" t="s">
        <v>108</v>
      </c>
    </row>
    <row r="21" spans="1:17" x14ac:dyDescent="0.2">
      <c r="A21" s="8">
        <v>23</v>
      </c>
      <c r="B21" s="8" t="s">
        <v>102</v>
      </c>
      <c r="C21" s="8"/>
      <c r="D21" s="8">
        <v>13520788</v>
      </c>
      <c r="E21" s="8" t="s">
        <v>59</v>
      </c>
      <c r="F21" s="8" t="s">
        <v>10</v>
      </c>
      <c r="G21" s="8" t="s">
        <v>11</v>
      </c>
      <c r="H21" s="8">
        <v>-0.86029999999999995</v>
      </c>
      <c r="I21">
        <f t="shared" si="0"/>
        <v>2.3638697482667728</v>
      </c>
      <c r="J21" s="8">
        <v>0.1895</v>
      </c>
      <c r="K21" s="9">
        <v>5.6099999999999997E-6</v>
      </c>
      <c r="L21" s="8" t="s">
        <v>12</v>
      </c>
      <c r="M21" s="8"/>
      <c r="N21" s="8" t="s">
        <v>105</v>
      </c>
    </row>
    <row r="22" spans="1:17" x14ac:dyDescent="0.2">
      <c r="A22" s="8">
        <v>23</v>
      </c>
      <c r="B22" s="8" t="s">
        <v>101</v>
      </c>
      <c r="C22" s="8"/>
      <c r="D22" s="8">
        <v>147243907</v>
      </c>
      <c r="E22" s="8" t="s">
        <v>58</v>
      </c>
      <c r="F22" s="8" t="s">
        <v>15</v>
      </c>
      <c r="G22" s="8" t="s">
        <v>10</v>
      </c>
      <c r="H22" s="8">
        <v>0.26340000000000002</v>
      </c>
      <c r="I22">
        <f t="shared" si="0"/>
        <v>0.7684344620433885</v>
      </c>
      <c r="J22" s="8">
        <v>5.2200000000000003E-2</v>
      </c>
      <c r="K22" s="9">
        <v>4.51E-7</v>
      </c>
      <c r="L22" s="8" t="s">
        <v>12</v>
      </c>
      <c r="M22" s="8"/>
      <c r="N22" s="8" t="s">
        <v>105</v>
      </c>
    </row>
    <row r="23" spans="1:17" x14ac:dyDescent="0.2">
      <c r="A23" s="8">
        <v>23</v>
      </c>
      <c r="B23" s="8" t="s">
        <v>103</v>
      </c>
      <c r="C23" s="8"/>
      <c r="D23" s="8">
        <v>139496039</v>
      </c>
      <c r="E23" s="8" t="s">
        <v>60</v>
      </c>
      <c r="F23" s="8" t="s">
        <v>15</v>
      </c>
      <c r="G23" s="8" t="s">
        <v>10</v>
      </c>
      <c r="H23" s="8">
        <v>1.0632999999999999</v>
      </c>
      <c r="I23">
        <f t="shared" si="0"/>
        <v>0.34531439053446927</v>
      </c>
      <c r="J23" s="8">
        <v>0.23799999999999999</v>
      </c>
      <c r="K23" s="9">
        <v>7.8800000000000008E-6</v>
      </c>
      <c r="L23" s="8" t="s">
        <v>12</v>
      </c>
      <c r="M23" s="8"/>
      <c r="N23" s="8" t="s">
        <v>105</v>
      </c>
      <c r="O23" t="s">
        <v>108</v>
      </c>
    </row>
    <row r="24" spans="1:17" x14ac:dyDescent="0.2">
      <c r="A24">
        <v>2</v>
      </c>
      <c r="B24" t="s">
        <v>66</v>
      </c>
      <c r="D24">
        <v>15584186</v>
      </c>
      <c r="E24" t="s">
        <v>16</v>
      </c>
      <c r="F24" t="s">
        <v>15</v>
      </c>
      <c r="G24" t="s">
        <v>17</v>
      </c>
      <c r="H24">
        <v>-0.32900000000000001</v>
      </c>
      <c r="I24">
        <f t="shared" si="0"/>
        <v>1.3895778555876106</v>
      </c>
      <c r="J24">
        <v>6.7599999999999993E-2</v>
      </c>
      <c r="K24" s="1">
        <v>1.1200000000000001E-6</v>
      </c>
      <c r="L24" t="s">
        <v>18</v>
      </c>
      <c r="Q24" s="10"/>
    </row>
    <row r="25" spans="1:17" x14ac:dyDescent="0.2">
      <c r="A25">
        <v>3</v>
      </c>
      <c r="B25" t="s">
        <v>69</v>
      </c>
      <c r="D25">
        <v>150088196</v>
      </c>
      <c r="E25" t="s">
        <v>22</v>
      </c>
      <c r="F25" t="s">
        <v>11</v>
      </c>
      <c r="G25" t="s">
        <v>17</v>
      </c>
      <c r="H25">
        <v>0.45829999999999999</v>
      </c>
      <c r="I25">
        <f t="shared" si="0"/>
        <v>0.63235774042629134</v>
      </c>
      <c r="J25">
        <v>0.1021</v>
      </c>
      <c r="K25" s="1">
        <v>7.17E-6</v>
      </c>
      <c r="L25" t="s">
        <v>18</v>
      </c>
      <c r="O25" s="7" t="s">
        <v>108</v>
      </c>
    </row>
    <row r="26" spans="1:17" x14ac:dyDescent="0.2">
      <c r="A26">
        <v>4</v>
      </c>
      <c r="B26" t="s">
        <v>70</v>
      </c>
      <c r="D26">
        <v>179423719</v>
      </c>
      <c r="E26" t="s">
        <v>23</v>
      </c>
      <c r="F26" t="s">
        <v>15</v>
      </c>
      <c r="G26" t="s">
        <v>17</v>
      </c>
      <c r="H26">
        <v>-0.31559999999999999</v>
      </c>
      <c r="I26">
        <f t="shared" si="0"/>
        <v>1.3710817132395836</v>
      </c>
      <c r="J26">
        <v>7.1300000000000002E-2</v>
      </c>
      <c r="K26" s="1">
        <v>9.5999999999999996E-6</v>
      </c>
      <c r="L26" t="s">
        <v>18</v>
      </c>
      <c r="O26" t="s">
        <v>108</v>
      </c>
    </row>
    <row r="27" spans="1:17" ht="23" x14ac:dyDescent="0.25">
      <c r="A27" s="11">
        <v>6</v>
      </c>
      <c r="B27" s="11" t="s">
        <v>74</v>
      </c>
      <c r="C27" s="11"/>
      <c r="D27" s="11">
        <v>90301105</v>
      </c>
      <c r="E27" s="11" t="s">
        <v>28</v>
      </c>
      <c r="F27" s="11" t="s">
        <v>15</v>
      </c>
      <c r="G27" s="11" t="s">
        <v>29</v>
      </c>
      <c r="H27" s="11">
        <v>-0.23430000000000001</v>
      </c>
      <c r="I27">
        <f t="shared" si="0"/>
        <v>1.2640236424251292</v>
      </c>
      <c r="J27" s="11">
        <v>5.1700000000000003E-2</v>
      </c>
      <c r="K27" s="12">
        <v>5.7200000000000003E-6</v>
      </c>
      <c r="L27" s="11" t="s">
        <v>18</v>
      </c>
      <c r="M27" s="13" t="s">
        <v>75</v>
      </c>
      <c r="N27" s="13"/>
      <c r="O27" t="s">
        <v>111</v>
      </c>
    </row>
    <row r="28" spans="1:17" x14ac:dyDescent="0.2">
      <c r="A28">
        <v>6</v>
      </c>
      <c r="B28" t="s">
        <v>72</v>
      </c>
      <c r="D28">
        <v>20314488</v>
      </c>
      <c r="E28" t="s">
        <v>25</v>
      </c>
      <c r="F28" t="s">
        <v>10</v>
      </c>
      <c r="G28" t="s">
        <v>11</v>
      </c>
      <c r="H28">
        <v>0.26729999999999998</v>
      </c>
      <c r="I28">
        <f t="shared" si="0"/>
        <v>0.76544340399577726</v>
      </c>
      <c r="J28">
        <v>5.8000000000000003E-2</v>
      </c>
      <c r="K28" s="1">
        <v>4.0899999999999998E-6</v>
      </c>
      <c r="L28" t="s">
        <v>18</v>
      </c>
    </row>
    <row r="29" spans="1:17" x14ac:dyDescent="0.2">
      <c r="A29" s="8">
        <v>6</v>
      </c>
      <c r="B29" s="3" t="s">
        <v>73</v>
      </c>
      <c r="C29" s="3"/>
      <c r="D29" s="8">
        <v>23379132</v>
      </c>
      <c r="E29" s="8" t="s">
        <v>26</v>
      </c>
      <c r="F29" s="8" t="s">
        <v>15</v>
      </c>
      <c r="G29" s="8" t="s">
        <v>27</v>
      </c>
      <c r="H29" s="8">
        <v>0.27179999999999999</v>
      </c>
      <c r="I29">
        <f t="shared" si="0"/>
        <v>0.76200664718015665</v>
      </c>
      <c r="J29" s="8">
        <v>5.9299999999999999E-2</v>
      </c>
      <c r="K29" s="9">
        <v>4.6399999999999996E-6</v>
      </c>
      <c r="L29" s="8" t="s">
        <v>18</v>
      </c>
      <c r="M29" s="8"/>
      <c r="N29" s="8" t="s">
        <v>105</v>
      </c>
      <c r="O29" t="s">
        <v>111</v>
      </c>
    </row>
    <row r="30" spans="1:17" x14ac:dyDescent="0.2">
      <c r="A30">
        <v>7</v>
      </c>
      <c r="B30" t="s">
        <v>77</v>
      </c>
      <c r="D30">
        <v>123366673</v>
      </c>
      <c r="E30" t="s">
        <v>31</v>
      </c>
      <c r="F30" t="s">
        <v>15</v>
      </c>
      <c r="G30" t="s">
        <v>17</v>
      </c>
      <c r="H30">
        <v>-0.28349999999999997</v>
      </c>
      <c r="I30">
        <f t="shared" si="0"/>
        <v>1.3277688803138623</v>
      </c>
      <c r="J30">
        <v>6.4100000000000004E-2</v>
      </c>
      <c r="K30" s="1">
        <v>9.6299999999999993E-6</v>
      </c>
      <c r="L30" t="s">
        <v>18</v>
      </c>
    </row>
    <row r="31" spans="1:17" x14ac:dyDescent="0.2">
      <c r="A31">
        <v>7</v>
      </c>
      <c r="B31" t="s">
        <v>76</v>
      </c>
      <c r="D31">
        <v>158227455</v>
      </c>
      <c r="E31" t="s">
        <v>30</v>
      </c>
      <c r="F31" t="s">
        <v>15</v>
      </c>
      <c r="G31" t="s">
        <v>17</v>
      </c>
      <c r="H31">
        <v>-0.23269999999999999</v>
      </c>
      <c r="I31">
        <f t="shared" si="0"/>
        <v>1.2620028216849495</v>
      </c>
      <c r="J31">
        <v>5.0900000000000001E-2</v>
      </c>
      <c r="K31" s="1">
        <v>4.8899999999999998E-6</v>
      </c>
      <c r="L31" t="s">
        <v>18</v>
      </c>
      <c r="O31" t="s">
        <v>108</v>
      </c>
    </row>
    <row r="32" spans="1:17" x14ac:dyDescent="0.2">
      <c r="A32">
        <v>8</v>
      </c>
      <c r="B32" s="4" t="s">
        <v>78</v>
      </c>
      <c r="C32" s="4"/>
      <c r="D32">
        <v>121836590</v>
      </c>
      <c r="E32" t="s">
        <v>32</v>
      </c>
      <c r="F32" t="s">
        <v>15</v>
      </c>
      <c r="G32" t="s">
        <v>17</v>
      </c>
      <c r="H32">
        <v>-0.23300000000000001</v>
      </c>
      <c r="I32">
        <f t="shared" si="0"/>
        <v>1.2623814793272614</v>
      </c>
      <c r="J32">
        <v>5.0799999999999998E-2</v>
      </c>
      <c r="K32" s="1">
        <v>4.5499999999999996E-6</v>
      </c>
      <c r="L32" t="s">
        <v>18</v>
      </c>
      <c r="O32" t="s">
        <v>108</v>
      </c>
    </row>
    <row r="33" spans="1:16" x14ac:dyDescent="0.2">
      <c r="A33" s="5">
        <v>9</v>
      </c>
      <c r="B33" s="5" t="s">
        <v>81</v>
      </c>
      <c r="C33" s="5"/>
      <c r="D33" s="5">
        <v>133263862</v>
      </c>
      <c r="E33" s="5" t="s">
        <v>35</v>
      </c>
      <c r="F33" s="5" t="s">
        <v>15</v>
      </c>
      <c r="G33" s="5" t="s">
        <v>11</v>
      </c>
      <c r="H33" s="5">
        <v>0.28139999999999998</v>
      </c>
      <c r="I33">
        <f t="shared" si="0"/>
        <v>0.75472638454022989</v>
      </c>
      <c r="J33" s="5">
        <v>5.16E-2</v>
      </c>
      <c r="K33" s="6">
        <v>4.95E-8</v>
      </c>
      <c r="L33" s="5" t="s">
        <v>18</v>
      </c>
      <c r="M33" s="5"/>
      <c r="N33">
        <f>EXP(H33)</f>
        <v>1.3249834913472487</v>
      </c>
      <c r="O33" t="s">
        <v>108</v>
      </c>
    </row>
    <row r="34" spans="1:16" x14ac:dyDescent="0.2">
      <c r="A34">
        <v>11</v>
      </c>
      <c r="B34" t="s">
        <v>84</v>
      </c>
      <c r="D34">
        <v>5670244</v>
      </c>
      <c r="E34" t="s">
        <v>38</v>
      </c>
      <c r="F34" t="s">
        <v>11</v>
      </c>
      <c r="G34" t="s">
        <v>17</v>
      </c>
      <c r="H34">
        <v>-0.36919999999999997</v>
      </c>
      <c r="I34">
        <f t="shared" si="0"/>
        <v>1.446576890123155</v>
      </c>
      <c r="J34">
        <v>7.9699999999999993E-2</v>
      </c>
      <c r="K34" s="1">
        <v>3.6200000000000001E-6</v>
      </c>
      <c r="L34" t="s">
        <v>18</v>
      </c>
    </row>
    <row r="35" spans="1:16" x14ac:dyDescent="0.2">
      <c r="A35">
        <v>12</v>
      </c>
      <c r="B35" t="s">
        <v>86</v>
      </c>
      <c r="D35">
        <v>62070198</v>
      </c>
      <c r="E35" t="s">
        <v>40</v>
      </c>
      <c r="F35" t="s">
        <v>10</v>
      </c>
      <c r="G35" t="s">
        <v>17</v>
      </c>
      <c r="H35">
        <v>0.2964</v>
      </c>
      <c r="I35">
        <f t="shared" si="0"/>
        <v>0.74348997254403282</v>
      </c>
      <c r="J35">
        <v>5.9700000000000003E-2</v>
      </c>
      <c r="K35" s="1">
        <v>6.8899999999999999E-7</v>
      </c>
      <c r="L35" t="s">
        <v>18</v>
      </c>
    </row>
    <row r="36" spans="1:16" x14ac:dyDescent="0.2">
      <c r="A36">
        <v>14</v>
      </c>
      <c r="B36" t="s">
        <v>89</v>
      </c>
      <c r="D36">
        <v>31953540</v>
      </c>
      <c r="E36" t="s">
        <v>43</v>
      </c>
      <c r="F36" t="s">
        <v>11</v>
      </c>
      <c r="G36" t="s">
        <v>17</v>
      </c>
      <c r="H36">
        <v>0.26369999999999999</v>
      </c>
      <c r="I36">
        <f t="shared" si="0"/>
        <v>0.76820396628086862</v>
      </c>
      <c r="J36">
        <v>5.4800000000000001E-2</v>
      </c>
      <c r="K36" s="1">
        <v>1.5200000000000001E-6</v>
      </c>
      <c r="L36" t="s">
        <v>18</v>
      </c>
      <c r="O36" t="s">
        <v>108</v>
      </c>
    </row>
    <row r="37" spans="1:16" x14ac:dyDescent="0.2">
      <c r="A37">
        <v>16</v>
      </c>
      <c r="B37" t="s">
        <v>92</v>
      </c>
      <c r="C37" t="s">
        <v>115</v>
      </c>
      <c r="D37">
        <v>74902133</v>
      </c>
      <c r="E37" t="s">
        <v>46</v>
      </c>
      <c r="F37" t="s">
        <v>15</v>
      </c>
      <c r="G37" t="s">
        <v>17</v>
      </c>
      <c r="H37">
        <v>-0.2457</v>
      </c>
      <c r="I37">
        <f t="shared" si="0"/>
        <v>1.2785159612144019</v>
      </c>
      <c r="J37">
        <v>5.33E-2</v>
      </c>
      <c r="K37" s="1">
        <v>4.0099999999999997E-6</v>
      </c>
      <c r="L37" t="s">
        <v>18</v>
      </c>
    </row>
    <row r="38" spans="1:16" x14ac:dyDescent="0.2">
      <c r="A38">
        <v>17</v>
      </c>
      <c r="B38" t="s">
        <v>93</v>
      </c>
      <c r="D38">
        <v>10473241</v>
      </c>
      <c r="E38" t="s">
        <v>47</v>
      </c>
      <c r="F38" t="s">
        <v>10</v>
      </c>
      <c r="G38" t="s">
        <v>17</v>
      </c>
      <c r="H38">
        <v>-1.0174000000000001</v>
      </c>
      <c r="I38">
        <f t="shared" si="0"/>
        <v>2.765993822857959</v>
      </c>
      <c r="J38">
        <v>0.2271</v>
      </c>
      <c r="K38" s="1">
        <v>7.4900000000000003E-6</v>
      </c>
      <c r="L38" t="s">
        <v>18</v>
      </c>
      <c r="O38" t="s">
        <v>108</v>
      </c>
    </row>
    <row r="39" spans="1:16" x14ac:dyDescent="0.2">
      <c r="A39">
        <v>18</v>
      </c>
      <c r="B39" t="s">
        <v>94</v>
      </c>
      <c r="D39">
        <v>3724602</v>
      </c>
      <c r="E39" t="s">
        <v>48</v>
      </c>
      <c r="F39" t="s">
        <v>15</v>
      </c>
      <c r="G39" t="s">
        <v>17</v>
      </c>
      <c r="H39">
        <v>-0.32500000000000001</v>
      </c>
      <c r="I39">
        <f t="shared" si="0"/>
        <v>1.3840306459807514</v>
      </c>
      <c r="J39">
        <v>6.13E-2</v>
      </c>
      <c r="K39" s="1">
        <v>1.1300000000000001E-7</v>
      </c>
      <c r="L39" t="s">
        <v>18</v>
      </c>
      <c r="O39" t="s">
        <v>108</v>
      </c>
    </row>
    <row r="40" spans="1:16" x14ac:dyDescent="0.2">
      <c r="A40">
        <v>18</v>
      </c>
      <c r="B40" t="s">
        <v>96</v>
      </c>
      <c r="D40">
        <v>25044743</v>
      </c>
      <c r="E40" t="s">
        <v>50</v>
      </c>
      <c r="F40" t="s">
        <v>15</v>
      </c>
      <c r="G40" t="s">
        <v>17</v>
      </c>
      <c r="H40">
        <v>0.24579999999999999</v>
      </c>
      <c r="I40">
        <f t="shared" si="0"/>
        <v>0.78207862500994951</v>
      </c>
      <c r="J40">
        <v>5.5300000000000002E-2</v>
      </c>
      <c r="K40" s="1">
        <v>8.9400000000000008E-6</v>
      </c>
      <c r="L40" t="s">
        <v>18</v>
      </c>
      <c r="O40" t="s">
        <v>108</v>
      </c>
    </row>
    <row r="41" spans="1:16" x14ac:dyDescent="0.2">
      <c r="A41" s="8">
        <v>19</v>
      </c>
      <c r="B41" s="8" t="s">
        <v>97</v>
      </c>
      <c r="C41" s="8"/>
      <c r="D41" s="8">
        <v>27466410</v>
      </c>
      <c r="E41" s="8" t="s">
        <v>55</v>
      </c>
      <c r="F41" s="8" t="s">
        <v>10</v>
      </c>
      <c r="G41" s="8" t="s">
        <v>56</v>
      </c>
      <c r="H41" s="8">
        <v>-0.502</v>
      </c>
      <c r="I41">
        <f t="shared" si="0"/>
        <v>1.6520220128834644</v>
      </c>
      <c r="J41" s="8">
        <v>0.1124</v>
      </c>
      <c r="K41" s="9">
        <v>7.9100000000000005E-6</v>
      </c>
      <c r="L41" s="8" t="s">
        <v>18</v>
      </c>
      <c r="M41" s="8"/>
      <c r="N41" s="8"/>
    </row>
    <row r="42" spans="1:16" x14ac:dyDescent="0.2">
      <c r="A42" s="8">
        <v>19</v>
      </c>
      <c r="B42" s="10" t="s">
        <v>117</v>
      </c>
      <c r="C42" s="8" t="s">
        <v>118</v>
      </c>
      <c r="D42" s="8">
        <v>17812745</v>
      </c>
      <c r="E42" s="8" t="s">
        <v>51</v>
      </c>
      <c r="F42" s="8" t="s">
        <v>10</v>
      </c>
      <c r="G42" s="8" t="s">
        <v>52</v>
      </c>
      <c r="H42" s="8">
        <v>-0.29330000000000001</v>
      </c>
      <c r="I42">
        <f t="shared" si="0"/>
        <v>1.3408449835947691</v>
      </c>
      <c r="J42" s="8">
        <v>6.3799999999999996E-2</v>
      </c>
      <c r="K42" s="9">
        <v>4.2400000000000001E-6</v>
      </c>
      <c r="L42" s="8" t="s">
        <v>18</v>
      </c>
      <c r="M42" s="8"/>
      <c r="N42" s="8"/>
    </row>
    <row r="43" spans="1:16" x14ac:dyDescent="0.2">
      <c r="A43">
        <v>19</v>
      </c>
      <c r="B43" t="s">
        <v>99</v>
      </c>
      <c r="D43">
        <v>5518481</v>
      </c>
      <c r="E43" t="s">
        <v>54</v>
      </c>
      <c r="F43" t="s">
        <v>10</v>
      </c>
      <c r="G43" t="s">
        <v>11</v>
      </c>
      <c r="H43">
        <v>0.36099999999999999</v>
      </c>
      <c r="I43">
        <f t="shared" si="0"/>
        <v>0.69697899846687272</v>
      </c>
      <c r="J43">
        <v>8.0500000000000002E-2</v>
      </c>
      <c r="K43" s="1">
        <v>7.2899999999999997E-6</v>
      </c>
      <c r="L43" t="s">
        <v>18</v>
      </c>
      <c r="O43" t="s">
        <v>108</v>
      </c>
    </row>
    <row r="44" spans="1:16" x14ac:dyDescent="0.2">
      <c r="A44" s="8">
        <v>23</v>
      </c>
      <c r="B44" s="8" t="s">
        <v>104</v>
      </c>
      <c r="C44" s="8"/>
      <c r="D44" s="8">
        <v>15120235</v>
      </c>
      <c r="E44" s="8" t="s">
        <v>61</v>
      </c>
      <c r="F44" s="8" t="s">
        <v>10</v>
      </c>
      <c r="G44" s="8" t="s">
        <v>11</v>
      </c>
      <c r="H44" s="8">
        <v>0.22889999999999999</v>
      </c>
      <c r="I44">
        <f t="shared" si="0"/>
        <v>0.79540807033521976</v>
      </c>
      <c r="J44" s="8">
        <v>5.1700000000000003E-2</v>
      </c>
      <c r="K44" s="9">
        <v>9.7499999999999998E-6</v>
      </c>
      <c r="L44" s="8" t="s">
        <v>18</v>
      </c>
      <c r="M44" s="8"/>
      <c r="N44" s="8" t="s">
        <v>105</v>
      </c>
      <c r="P44" t="s">
        <v>110</v>
      </c>
    </row>
    <row r="48" spans="1:16" x14ac:dyDescent="0.2">
      <c r="A48">
        <v>9</v>
      </c>
      <c r="B48">
        <v>133272585</v>
      </c>
      <c r="C48" t="s">
        <v>119</v>
      </c>
      <c r="D48" t="s">
        <v>15</v>
      </c>
      <c r="E48" t="s">
        <v>17</v>
      </c>
      <c r="F48">
        <v>-0.3342</v>
      </c>
      <c r="G48">
        <v>6.6100000000000006E-2</v>
      </c>
      <c r="H48" s="1">
        <v>4.3500000000000002E-7</v>
      </c>
      <c r="I48" t="s">
        <v>120</v>
      </c>
    </row>
    <row r="49" spans="1:12" x14ac:dyDescent="0.2">
      <c r="A49">
        <v>9</v>
      </c>
      <c r="B49" t="s">
        <v>120</v>
      </c>
      <c r="C49" t="s">
        <v>121</v>
      </c>
      <c r="D49">
        <v>133272585</v>
      </c>
      <c r="E49" t="s">
        <v>119</v>
      </c>
      <c r="F49" t="s">
        <v>15</v>
      </c>
      <c r="G49" t="s">
        <v>17</v>
      </c>
      <c r="H49">
        <v>-0.3342</v>
      </c>
      <c r="J49">
        <v>6.6100000000000006E-2</v>
      </c>
      <c r="K49" s="1">
        <v>4.3500000000000002E-7</v>
      </c>
      <c r="L49" t="s">
        <v>12</v>
      </c>
    </row>
    <row r="57" spans="1:12" x14ac:dyDescent="0.2">
      <c r="A57" s="5"/>
    </row>
    <row r="58" spans="1:12" x14ac:dyDescent="0.2">
      <c r="A58" s="5"/>
    </row>
  </sheetData>
  <autoFilter ref="A1:P44" xr:uid="{FF9CF718-07FA-5F4D-9065-DDF54B6BBD3B}">
    <sortState xmlns:xlrd2="http://schemas.microsoft.com/office/spreadsheetml/2017/richdata2" ref="A2:P44">
      <sortCondition descending="1" ref="L1:L44"/>
    </sortState>
  </autoFilter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8D6A-CA9A-3A48-A5CA-D57387595934}">
  <dimension ref="A1:I43"/>
  <sheetViews>
    <sheetView workbookViewId="0">
      <selection activeCell="A24" sqref="A24"/>
    </sheetView>
  </sheetViews>
  <sheetFormatPr baseColWidth="10" defaultRowHeight="16" x14ac:dyDescent="0.2"/>
  <sheetData>
    <row r="1" spans="1:9" x14ac:dyDescent="0.2">
      <c r="A1" s="15" t="s">
        <v>62</v>
      </c>
      <c r="B1" s="15" t="s">
        <v>0</v>
      </c>
      <c r="C1" s="15" t="s">
        <v>1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2">
      <c r="A2" s="15" t="s">
        <v>87</v>
      </c>
      <c r="B2" s="15">
        <v>12</v>
      </c>
      <c r="C2" s="15">
        <v>126695322</v>
      </c>
      <c r="D2" s="15" t="s">
        <v>15</v>
      </c>
      <c r="E2" s="15" t="s">
        <v>10</v>
      </c>
      <c r="F2" s="15">
        <v>-1.2039</v>
      </c>
      <c r="G2" s="15">
        <v>0.26129999999999998</v>
      </c>
      <c r="H2" s="16">
        <v>4.07E-6</v>
      </c>
      <c r="I2" s="15" t="s">
        <v>12</v>
      </c>
    </row>
    <row r="3" spans="1:9" x14ac:dyDescent="0.2">
      <c r="A3" s="15" t="s">
        <v>95</v>
      </c>
      <c r="B3" s="15">
        <v>18</v>
      </c>
      <c r="C3" s="15">
        <v>6742690</v>
      </c>
      <c r="D3" s="15" t="s">
        <v>15</v>
      </c>
      <c r="E3" s="15" t="s">
        <v>17</v>
      </c>
      <c r="F3" s="15">
        <v>-1.1996</v>
      </c>
      <c r="G3" s="15">
        <v>0.25109999999999999</v>
      </c>
      <c r="H3" s="16">
        <v>1.77E-6</v>
      </c>
      <c r="I3" s="15" t="s">
        <v>12</v>
      </c>
    </row>
    <row r="4" spans="1:9" x14ac:dyDescent="0.2">
      <c r="A4" s="15" t="s">
        <v>93</v>
      </c>
      <c r="B4" s="15">
        <v>17</v>
      </c>
      <c r="C4" s="15">
        <v>10473241</v>
      </c>
      <c r="D4" s="15" t="s">
        <v>10</v>
      </c>
      <c r="E4" s="15" t="s">
        <v>17</v>
      </c>
      <c r="F4" s="15">
        <v>-1.0174000000000001</v>
      </c>
      <c r="G4" s="15">
        <v>0.2271</v>
      </c>
      <c r="H4" s="16">
        <v>7.4900000000000003E-6</v>
      </c>
      <c r="I4" s="15" t="s">
        <v>18</v>
      </c>
    </row>
    <row r="5" spans="1:9" x14ac:dyDescent="0.2">
      <c r="A5" s="15" t="s">
        <v>102</v>
      </c>
      <c r="B5" s="15">
        <v>23</v>
      </c>
      <c r="C5" s="15">
        <v>13520788</v>
      </c>
      <c r="D5" s="15" t="s">
        <v>10</v>
      </c>
      <c r="E5" s="15" t="s">
        <v>11</v>
      </c>
      <c r="F5" s="15">
        <v>-0.86029999999999995</v>
      </c>
      <c r="G5" s="15">
        <v>0.1895</v>
      </c>
      <c r="H5" s="16">
        <v>5.6099999999999997E-6</v>
      </c>
      <c r="I5" s="15" t="s">
        <v>12</v>
      </c>
    </row>
    <row r="6" spans="1:9" x14ac:dyDescent="0.2">
      <c r="A6" s="15" t="s">
        <v>80</v>
      </c>
      <c r="B6" s="15">
        <v>8</v>
      </c>
      <c r="C6" s="15">
        <v>22192922</v>
      </c>
      <c r="D6" s="15" t="s">
        <v>10</v>
      </c>
      <c r="E6" s="15" t="s">
        <v>11</v>
      </c>
      <c r="F6" s="15">
        <v>-0.83209999999999995</v>
      </c>
      <c r="G6" s="15">
        <v>0.18440000000000001</v>
      </c>
      <c r="H6" s="16">
        <v>6.4300000000000003E-6</v>
      </c>
      <c r="I6" s="15" t="s">
        <v>12</v>
      </c>
    </row>
    <row r="7" spans="1:9" x14ac:dyDescent="0.2">
      <c r="A7" s="15" t="s">
        <v>63</v>
      </c>
      <c r="B7" s="15">
        <v>1</v>
      </c>
      <c r="C7" s="15">
        <v>88527468</v>
      </c>
      <c r="D7" s="15" t="s">
        <v>10</v>
      </c>
      <c r="E7" s="15" t="s">
        <v>11</v>
      </c>
      <c r="F7" s="15">
        <v>-0.75760000000000005</v>
      </c>
      <c r="G7" s="15">
        <v>0.15959999999999999</v>
      </c>
      <c r="H7" s="16">
        <v>2.0600000000000002E-6</v>
      </c>
      <c r="I7" s="15" t="s">
        <v>12</v>
      </c>
    </row>
    <row r="8" spans="1:9" x14ac:dyDescent="0.2">
      <c r="A8" s="15" t="s">
        <v>67</v>
      </c>
      <c r="B8" s="15">
        <v>3</v>
      </c>
      <c r="C8" s="15">
        <v>45834967</v>
      </c>
      <c r="D8" s="15" t="s">
        <v>17</v>
      </c>
      <c r="E8" s="15" t="s">
        <v>20</v>
      </c>
      <c r="F8" s="15">
        <v>-0.745</v>
      </c>
      <c r="G8" s="15">
        <v>0.10929999999999999</v>
      </c>
      <c r="H8" s="16">
        <v>9.4600000000000005E-12</v>
      </c>
      <c r="I8" s="15" t="s">
        <v>12</v>
      </c>
    </row>
    <row r="9" spans="1:9" x14ac:dyDescent="0.2">
      <c r="A9" s="15" t="s">
        <v>97</v>
      </c>
      <c r="B9" s="15">
        <v>19</v>
      </c>
      <c r="C9" s="15">
        <v>27466410</v>
      </c>
      <c r="D9" s="15" t="s">
        <v>10</v>
      </c>
      <c r="E9" s="15" t="s">
        <v>56</v>
      </c>
      <c r="F9" s="15">
        <v>-0.502</v>
      </c>
      <c r="G9" s="15">
        <v>0.1124</v>
      </c>
      <c r="H9" s="16">
        <v>7.9100000000000005E-6</v>
      </c>
      <c r="I9" s="15" t="s">
        <v>18</v>
      </c>
    </row>
    <row r="10" spans="1:9" x14ac:dyDescent="0.2">
      <c r="A10" s="15" t="s">
        <v>65</v>
      </c>
      <c r="B10" s="15">
        <v>2</v>
      </c>
      <c r="C10" s="15">
        <v>129711075</v>
      </c>
      <c r="D10" s="15" t="s">
        <v>15</v>
      </c>
      <c r="E10" s="15" t="s">
        <v>10</v>
      </c>
      <c r="F10" s="15">
        <v>-0.39450000000000002</v>
      </c>
      <c r="G10" s="15">
        <v>7.4399999999999994E-2</v>
      </c>
      <c r="H10" s="16">
        <v>1.1300000000000001E-7</v>
      </c>
      <c r="I10" s="15" t="s">
        <v>12</v>
      </c>
    </row>
    <row r="11" spans="1:9" x14ac:dyDescent="0.2">
      <c r="A11" s="15" t="s">
        <v>84</v>
      </c>
      <c r="B11" s="15">
        <v>11</v>
      </c>
      <c r="C11" s="15">
        <v>5670244</v>
      </c>
      <c r="D11" s="15" t="s">
        <v>11</v>
      </c>
      <c r="E11" s="15" t="s">
        <v>17</v>
      </c>
      <c r="F11" s="15">
        <v>-0.36919999999999997</v>
      </c>
      <c r="G11" s="15">
        <v>7.9699999999999993E-2</v>
      </c>
      <c r="H11" s="16">
        <v>3.6200000000000001E-6</v>
      </c>
      <c r="I11" s="15" t="s">
        <v>18</v>
      </c>
    </row>
    <row r="12" spans="1:9" x14ac:dyDescent="0.2">
      <c r="A12" s="15" t="s">
        <v>90</v>
      </c>
      <c r="B12" s="15">
        <v>15</v>
      </c>
      <c r="C12" s="15">
        <v>74128669</v>
      </c>
      <c r="D12" s="15" t="s">
        <v>11</v>
      </c>
      <c r="E12" s="15" t="s">
        <v>17</v>
      </c>
      <c r="F12" s="15">
        <v>-0.33710000000000001</v>
      </c>
      <c r="G12" s="15">
        <v>7.46E-2</v>
      </c>
      <c r="H12" s="16">
        <v>6.2500000000000003E-6</v>
      </c>
      <c r="I12" s="15" t="s">
        <v>12</v>
      </c>
    </row>
    <row r="13" spans="1:9" x14ac:dyDescent="0.2">
      <c r="A13" s="15" t="s">
        <v>66</v>
      </c>
      <c r="B13" s="15">
        <v>2</v>
      </c>
      <c r="C13" s="15">
        <v>15584186</v>
      </c>
      <c r="D13" s="15" t="s">
        <v>15</v>
      </c>
      <c r="E13" s="15" t="s">
        <v>17</v>
      </c>
      <c r="F13" s="15">
        <v>-0.32900000000000001</v>
      </c>
      <c r="G13" s="15">
        <v>6.7599999999999993E-2</v>
      </c>
      <c r="H13" s="16">
        <v>1.1200000000000001E-6</v>
      </c>
      <c r="I13" s="15" t="s">
        <v>18</v>
      </c>
    </row>
    <row r="14" spans="1:9" x14ac:dyDescent="0.2">
      <c r="A14" s="15" t="s">
        <v>83</v>
      </c>
      <c r="B14" s="15">
        <v>11</v>
      </c>
      <c r="C14" s="15">
        <v>771716</v>
      </c>
      <c r="D14" s="15" t="s">
        <v>15</v>
      </c>
      <c r="E14" s="15" t="s">
        <v>11</v>
      </c>
      <c r="F14" s="15">
        <v>-0.32590000000000002</v>
      </c>
      <c r="G14" s="15">
        <v>6.6299999999999998E-2</v>
      </c>
      <c r="H14" s="16">
        <v>8.7300000000000005E-7</v>
      </c>
      <c r="I14" s="15" t="s">
        <v>12</v>
      </c>
    </row>
    <row r="15" spans="1:9" x14ac:dyDescent="0.2">
      <c r="A15" s="15" t="s">
        <v>94</v>
      </c>
      <c r="B15" s="15">
        <v>18</v>
      </c>
      <c r="C15" s="15">
        <v>3724602</v>
      </c>
      <c r="D15" s="15" t="s">
        <v>15</v>
      </c>
      <c r="E15" s="15" t="s">
        <v>17</v>
      </c>
      <c r="F15" s="15">
        <v>-0.32500000000000001</v>
      </c>
      <c r="G15" s="15">
        <v>6.13E-2</v>
      </c>
      <c r="H15" s="16">
        <v>1.1300000000000001E-7</v>
      </c>
      <c r="I15" s="15" t="s">
        <v>18</v>
      </c>
    </row>
    <row r="16" spans="1:9" x14ac:dyDescent="0.2">
      <c r="A16" s="15" t="s">
        <v>70</v>
      </c>
      <c r="B16" s="15">
        <v>4</v>
      </c>
      <c r="C16" s="15">
        <v>179423719</v>
      </c>
      <c r="D16" s="15" t="s">
        <v>15</v>
      </c>
      <c r="E16" s="15" t="s">
        <v>17</v>
      </c>
      <c r="F16" s="15">
        <v>-0.31559999999999999</v>
      </c>
      <c r="G16" s="15">
        <v>7.1300000000000002E-2</v>
      </c>
      <c r="H16" s="16">
        <v>9.5999999999999996E-6</v>
      </c>
      <c r="I16" s="15" t="s">
        <v>18</v>
      </c>
    </row>
    <row r="17" spans="1:9" x14ac:dyDescent="0.2">
      <c r="A17" s="15" t="s">
        <v>79</v>
      </c>
      <c r="B17" s="15">
        <v>8</v>
      </c>
      <c r="C17" s="15">
        <v>79732638</v>
      </c>
      <c r="D17" s="15" t="s">
        <v>10</v>
      </c>
      <c r="E17" s="15" t="s">
        <v>17</v>
      </c>
      <c r="F17" s="15">
        <v>-0.2984</v>
      </c>
      <c r="G17" s="15">
        <v>6.59E-2</v>
      </c>
      <c r="H17" s="16">
        <v>5.8799999999999996E-6</v>
      </c>
      <c r="I17" s="15" t="s">
        <v>12</v>
      </c>
    </row>
    <row r="18" spans="1:9" x14ac:dyDescent="0.2">
      <c r="A18" s="18" t="s">
        <v>117</v>
      </c>
      <c r="B18" s="15">
        <v>19</v>
      </c>
      <c r="C18" s="15">
        <v>17812745</v>
      </c>
      <c r="D18" s="15" t="s">
        <v>10</v>
      </c>
      <c r="E18" s="15" t="s">
        <v>52</v>
      </c>
      <c r="F18" s="15">
        <v>-0.29330000000000001</v>
      </c>
      <c r="G18" s="15">
        <v>6.3799999999999996E-2</v>
      </c>
      <c r="H18" s="16">
        <v>4.2400000000000001E-6</v>
      </c>
      <c r="I18" s="15" t="s">
        <v>18</v>
      </c>
    </row>
    <row r="19" spans="1:9" x14ac:dyDescent="0.2">
      <c r="A19" s="15" t="s">
        <v>77</v>
      </c>
      <c r="B19" s="15">
        <v>7</v>
      </c>
      <c r="C19" s="15">
        <v>123366673</v>
      </c>
      <c r="D19" s="15" t="s">
        <v>15</v>
      </c>
      <c r="E19" s="15" t="s">
        <v>17</v>
      </c>
      <c r="F19" s="15">
        <v>-0.28349999999999997</v>
      </c>
      <c r="G19" s="15">
        <v>6.4100000000000004E-2</v>
      </c>
      <c r="H19" s="16">
        <v>9.6299999999999993E-6</v>
      </c>
      <c r="I19" s="15" t="s">
        <v>18</v>
      </c>
    </row>
    <row r="20" spans="1:9" x14ac:dyDescent="0.2">
      <c r="A20" s="15" t="s">
        <v>98</v>
      </c>
      <c r="B20" s="15">
        <v>19</v>
      </c>
      <c r="C20" s="15">
        <v>4717660</v>
      </c>
      <c r="D20" s="15" t="s">
        <v>15</v>
      </c>
      <c r="E20" s="15" t="s">
        <v>17</v>
      </c>
      <c r="F20" s="15">
        <v>-0.25340000000000001</v>
      </c>
      <c r="G20" s="15">
        <v>5.5599999999999997E-2</v>
      </c>
      <c r="H20" s="16">
        <v>5.2000000000000002E-6</v>
      </c>
      <c r="I20" s="15" t="s">
        <v>18</v>
      </c>
    </row>
    <row r="21" spans="1:9" x14ac:dyDescent="0.2">
      <c r="A21" s="15" t="s">
        <v>92</v>
      </c>
      <c r="B21" s="15">
        <v>16</v>
      </c>
      <c r="C21" s="15">
        <v>74902133</v>
      </c>
      <c r="D21" s="15" t="s">
        <v>15</v>
      </c>
      <c r="E21" s="15" t="s">
        <v>17</v>
      </c>
      <c r="F21" s="15">
        <v>-0.2457</v>
      </c>
      <c r="G21" s="15">
        <v>5.33E-2</v>
      </c>
      <c r="H21" s="16">
        <v>4.0099999999999997E-6</v>
      </c>
      <c r="I21" s="15" t="s">
        <v>18</v>
      </c>
    </row>
    <row r="22" spans="1:9" x14ac:dyDescent="0.2">
      <c r="A22" s="15" t="s">
        <v>74</v>
      </c>
      <c r="B22" s="15">
        <v>6</v>
      </c>
      <c r="C22" s="15">
        <v>90301105</v>
      </c>
      <c r="D22" s="15" t="s">
        <v>15</v>
      </c>
      <c r="E22" s="15" t="s">
        <v>29</v>
      </c>
      <c r="F22" s="15">
        <v>-0.23430000000000001</v>
      </c>
      <c r="G22" s="15">
        <v>5.1700000000000003E-2</v>
      </c>
      <c r="H22" s="16">
        <v>5.7200000000000003E-6</v>
      </c>
      <c r="I22" s="15" t="s">
        <v>18</v>
      </c>
    </row>
    <row r="23" spans="1:9" x14ac:dyDescent="0.2">
      <c r="A23" s="17" t="s">
        <v>78</v>
      </c>
      <c r="B23" s="15">
        <v>8</v>
      </c>
      <c r="C23" s="15">
        <v>121836590</v>
      </c>
      <c r="D23" s="15" t="s">
        <v>15</v>
      </c>
      <c r="E23" s="15" t="s">
        <v>17</v>
      </c>
      <c r="F23" s="15">
        <v>-0.23300000000000001</v>
      </c>
      <c r="G23" s="15">
        <v>5.0799999999999998E-2</v>
      </c>
      <c r="H23" s="16">
        <v>4.5499999999999996E-6</v>
      </c>
      <c r="I23" s="15" t="s">
        <v>18</v>
      </c>
    </row>
    <row r="24" spans="1:9" x14ac:dyDescent="0.2">
      <c r="A24" s="15" t="s">
        <v>76</v>
      </c>
      <c r="B24" s="15">
        <v>7</v>
      </c>
      <c r="C24" s="15">
        <v>158227455</v>
      </c>
      <c r="D24" s="15" t="s">
        <v>15</v>
      </c>
      <c r="E24" s="15" t="s">
        <v>17</v>
      </c>
      <c r="F24" s="15">
        <v>-0.23269999999999999</v>
      </c>
      <c r="G24" s="15">
        <v>5.0900000000000001E-2</v>
      </c>
      <c r="H24" s="16">
        <v>4.8899999999999998E-6</v>
      </c>
      <c r="I24" s="15" t="s">
        <v>18</v>
      </c>
    </row>
    <row r="25" spans="1:9" x14ac:dyDescent="0.2">
      <c r="A25" s="15" t="s">
        <v>104</v>
      </c>
      <c r="B25" s="15">
        <v>23</v>
      </c>
      <c r="C25" s="15">
        <v>15120235</v>
      </c>
      <c r="D25" s="15" t="s">
        <v>10</v>
      </c>
      <c r="E25" s="15" t="s">
        <v>11</v>
      </c>
      <c r="F25" s="15">
        <v>0.22889999999999999</v>
      </c>
      <c r="G25" s="15">
        <v>5.1700000000000003E-2</v>
      </c>
      <c r="H25" s="16">
        <v>9.7499999999999998E-6</v>
      </c>
      <c r="I25" s="15" t="s">
        <v>18</v>
      </c>
    </row>
    <row r="26" spans="1:9" x14ac:dyDescent="0.2">
      <c r="A26" s="15" t="s">
        <v>96</v>
      </c>
      <c r="B26" s="15">
        <v>18</v>
      </c>
      <c r="C26" s="15">
        <v>25044743</v>
      </c>
      <c r="D26" s="15" t="s">
        <v>15</v>
      </c>
      <c r="E26" s="15" t="s">
        <v>17</v>
      </c>
      <c r="F26" s="15">
        <v>0.24579999999999999</v>
      </c>
      <c r="G26" s="15">
        <v>5.5300000000000002E-2</v>
      </c>
      <c r="H26" s="16">
        <v>8.9400000000000008E-6</v>
      </c>
      <c r="I26" s="15" t="s">
        <v>18</v>
      </c>
    </row>
    <row r="27" spans="1:9" x14ac:dyDescent="0.2">
      <c r="A27" s="15" t="s">
        <v>101</v>
      </c>
      <c r="B27" s="15">
        <v>23</v>
      </c>
      <c r="C27" s="15">
        <v>147243907</v>
      </c>
      <c r="D27" s="15" t="s">
        <v>15</v>
      </c>
      <c r="E27" s="15" t="s">
        <v>10</v>
      </c>
      <c r="F27" s="15">
        <v>0.26340000000000002</v>
      </c>
      <c r="G27" s="15">
        <v>5.2200000000000003E-2</v>
      </c>
      <c r="H27" s="16">
        <v>4.51E-7</v>
      </c>
      <c r="I27" s="15" t="s">
        <v>12</v>
      </c>
    </row>
    <row r="28" spans="1:9" x14ac:dyDescent="0.2">
      <c r="A28" s="15" t="s">
        <v>89</v>
      </c>
      <c r="B28" s="15">
        <v>14</v>
      </c>
      <c r="C28" s="15">
        <v>31953540</v>
      </c>
      <c r="D28" s="15" t="s">
        <v>11</v>
      </c>
      <c r="E28" s="15" t="s">
        <v>17</v>
      </c>
      <c r="F28" s="15">
        <v>0.26369999999999999</v>
      </c>
      <c r="G28" s="15">
        <v>5.4800000000000001E-2</v>
      </c>
      <c r="H28" s="16">
        <v>1.5200000000000001E-6</v>
      </c>
      <c r="I28" s="15" t="s">
        <v>18</v>
      </c>
    </row>
    <row r="29" spans="1:9" x14ac:dyDescent="0.2">
      <c r="A29" s="15" t="s">
        <v>72</v>
      </c>
      <c r="B29" s="15">
        <v>6</v>
      </c>
      <c r="C29" s="15">
        <v>20314488</v>
      </c>
      <c r="D29" s="15" t="s">
        <v>10</v>
      </c>
      <c r="E29" s="15" t="s">
        <v>11</v>
      </c>
      <c r="F29" s="15">
        <v>0.26729999999999998</v>
      </c>
      <c r="G29" s="15">
        <v>5.8000000000000003E-2</v>
      </c>
      <c r="H29" s="16">
        <v>4.0899999999999998E-6</v>
      </c>
      <c r="I29" s="15" t="s">
        <v>18</v>
      </c>
    </row>
    <row r="30" spans="1:9" x14ac:dyDescent="0.2">
      <c r="A30" s="7" t="s">
        <v>73</v>
      </c>
      <c r="B30" s="15">
        <v>6</v>
      </c>
      <c r="C30" s="15">
        <v>23379132</v>
      </c>
      <c r="D30" s="15" t="s">
        <v>15</v>
      </c>
      <c r="E30" s="15" t="s">
        <v>27</v>
      </c>
      <c r="F30" s="15">
        <v>0.27179999999999999</v>
      </c>
      <c r="G30" s="15">
        <v>5.9299999999999999E-2</v>
      </c>
      <c r="H30" s="16">
        <v>4.6399999999999996E-6</v>
      </c>
      <c r="I30" s="15" t="s">
        <v>18</v>
      </c>
    </row>
    <row r="31" spans="1:9" x14ac:dyDescent="0.2">
      <c r="A31" s="15" t="s">
        <v>81</v>
      </c>
      <c r="B31" s="15">
        <v>9</v>
      </c>
      <c r="C31" s="15">
        <v>133263862</v>
      </c>
      <c r="D31" s="15" t="s">
        <v>15</v>
      </c>
      <c r="E31" s="15" t="s">
        <v>11</v>
      </c>
      <c r="F31" s="15">
        <v>0.28139999999999998</v>
      </c>
      <c r="G31" s="15">
        <v>5.16E-2</v>
      </c>
      <c r="H31" s="16">
        <v>4.95E-8</v>
      </c>
      <c r="I31" s="15" t="s">
        <v>18</v>
      </c>
    </row>
    <row r="32" spans="1:9" x14ac:dyDescent="0.2">
      <c r="A32" s="15" t="s">
        <v>100</v>
      </c>
      <c r="B32" s="15">
        <v>22</v>
      </c>
      <c r="C32" s="15">
        <v>27732203</v>
      </c>
      <c r="D32" s="15" t="s">
        <v>10</v>
      </c>
      <c r="E32" s="15" t="s">
        <v>11</v>
      </c>
      <c r="F32" s="15">
        <v>0.28760000000000002</v>
      </c>
      <c r="G32" s="15">
        <v>6.4799999999999996E-2</v>
      </c>
      <c r="H32" s="16">
        <v>9.1500000000000005E-6</v>
      </c>
      <c r="I32" s="15" t="s">
        <v>12</v>
      </c>
    </row>
    <row r="33" spans="1:9" x14ac:dyDescent="0.2">
      <c r="A33" s="15" t="s">
        <v>86</v>
      </c>
      <c r="B33" s="15">
        <v>12</v>
      </c>
      <c r="C33" s="15">
        <v>62070198</v>
      </c>
      <c r="D33" s="15" t="s">
        <v>10</v>
      </c>
      <c r="E33" s="15" t="s">
        <v>17</v>
      </c>
      <c r="F33" s="15">
        <v>0.2964</v>
      </c>
      <c r="G33" s="15">
        <v>5.9700000000000003E-2</v>
      </c>
      <c r="H33" s="16">
        <v>6.8899999999999999E-7</v>
      </c>
      <c r="I33" s="15" t="s">
        <v>18</v>
      </c>
    </row>
    <row r="34" spans="1:9" x14ac:dyDescent="0.2">
      <c r="A34" s="15" t="s">
        <v>68</v>
      </c>
      <c r="B34" s="15">
        <v>3</v>
      </c>
      <c r="C34" s="15">
        <v>8211793</v>
      </c>
      <c r="D34" s="15" t="s">
        <v>15</v>
      </c>
      <c r="E34" s="15" t="s">
        <v>17</v>
      </c>
      <c r="F34" s="15">
        <v>0.3039</v>
      </c>
      <c r="G34" s="15">
        <v>6.7599999999999993E-2</v>
      </c>
      <c r="H34" s="16">
        <v>6.9500000000000004E-6</v>
      </c>
      <c r="I34" s="15" t="s">
        <v>12</v>
      </c>
    </row>
    <row r="35" spans="1:9" x14ac:dyDescent="0.2">
      <c r="A35" s="15" t="s">
        <v>99</v>
      </c>
      <c r="B35" s="15">
        <v>19</v>
      </c>
      <c r="C35" s="15">
        <v>5518481</v>
      </c>
      <c r="D35" s="15" t="s">
        <v>10</v>
      </c>
      <c r="E35" s="15" t="s">
        <v>11</v>
      </c>
      <c r="F35" s="15">
        <v>0.36099999999999999</v>
      </c>
      <c r="G35" s="15">
        <v>8.0500000000000002E-2</v>
      </c>
      <c r="H35" s="16">
        <v>7.2899999999999997E-6</v>
      </c>
      <c r="I35" s="15" t="s">
        <v>18</v>
      </c>
    </row>
    <row r="36" spans="1:9" x14ac:dyDescent="0.2">
      <c r="A36" s="15" t="s">
        <v>71</v>
      </c>
      <c r="B36" s="15">
        <v>6</v>
      </c>
      <c r="C36" s="15">
        <v>44550391</v>
      </c>
      <c r="D36" s="15" t="s">
        <v>15</v>
      </c>
      <c r="E36" s="15" t="s">
        <v>17</v>
      </c>
      <c r="F36" s="15">
        <v>0.44900000000000001</v>
      </c>
      <c r="G36" s="15">
        <v>9.4799999999999995E-2</v>
      </c>
      <c r="H36" s="16">
        <v>2.17E-6</v>
      </c>
      <c r="I36" s="15" t="s">
        <v>12</v>
      </c>
    </row>
    <row r="37" spans="1:9" x14ac:dyDescent="0.2">
      <c r="A37" s="15" t="s">
        <v>69</v>
      </c>
      <c r="B37" s="15">
        <v>3</v>
      </c>
      <c r="C37" s="15">
        <v>150088196</v>
      </c>
      <c r="D37" s="15" t="s">
        <v>11</v>
      </c>
      <c r="E37" s="15" t="s">
        <v>17</v>
      </c>
      <c r="F37" s="15">
        <v>0.45829999999999999</v>
      </c>
      <c r="G37" s="15">
        <v>0.1021</v>
      </c>
      <c r="H37" s="16">
        <v>7.17E-6</v>
      </c>
      <c r="I37" s="15" t="s">
        <v>18</v>
      </c>
    </row>
    <row r="38" spans="1:9" x14ac:dyDescent="0.2">
      <c r="A38" s="15" t="s">
        <v>88</v>
      </c>
      <c r="B38" s="15">
        <v>13</v>
      </c>
      <c r="C38" s="15">
        <v>62468026</v>
      </c>
      <c r="D38" s="15" t="s">
        <v>10</v>
      </c>
      <c r="E38" s="15" t="s">
        <v>17</v>
      </c>
      <c r="F38" s="15">
        <v>0.501</v>
      </c>
      <c r="G38" s="15">
        <v>0.11070000000000001</v>
      </c>
      <c r="H38" s="16">
        <v>5.9800000000000003E-6</v>
      </c>
      <c r="I38" s="15" t="s">
        <v>12</v>
      </c>
    </row>
    <row r="39" spans="1:9" x14ac:dyDescent="0.2">
      <c r="A39" s="15" t="s">
        <v>85</v>
      </c>
      <c r="B39" s="15">
        <v>11</v>
      </c>
      <c r="C39" s="15">
        <v>87850691</v>
      </c>
      <c r="D39" s="15" t="s">
        <v>15</v>
      </c>
      <c r="E39" s="15" t="s">
        <v>17</v>
      </c>
      <c r="F39" s="15">
        <v>0.84330000000000005</v>
      </c>
      <c r="G39" s="15">
        <v>0.18890000000000001</v>
      </c>
      <c r="H39" s="16">
        <v>8.0399999999999993E-6</v>
      </c>
      <c r="I39" s="15" t="s">
        <v>12</v>
      </c>
    </row>
    <row r="40" spans="1:9" x14ac:dyDescent="0.2">
      <c r="A40" s="15" t="s">
        <v>91</v>
      </c>
      <c r="B40" s="15">
        <v>16</v>
      </c>
      <c r="C40" s="15">
        <v>82357915</v>
      </c>
      <c r="D40" s="15" t="s">
        <v>10</v>
      </c>
      <c r="E40" s="15" t="s">
        <v>11</v>
      </c>
      <c r="F40" s="15">
        <v>0.89659999999999995</v>
      </c>
      <c r="G40" s="15">
        <v>0.1867</v>
      </c>
      <c r="H40" s="16">
        <v>1.57E-6</v>
      </c>
      <c r="I40" s="15" t="s">
        <v>12</v>
      </c>
    </row>
    <row r="41" spans="1:9" x14ac:dyDescent="0.2">
      <c r="A41" s="15" t="s">
        <v>103</v>
      </c>
      <c r="B41" s="15">
        <v>23</v>
      </c>
      <c r="C41" s="15">
        <v>139496039</v>
      </c>
      <c r="D41" s="15" t="s">
        <v>15</v>
      </c>
      <c r="E41" s="15" t="s">
        <v>10</v>
      </c>
      <c r="F41" s="15">
        <v>1.0632999999999999</v>
      </c>
      <c r="G41" s="15">
        <v>0.23799999999999999</v>
      </c>
      <c r="H41" s="16">
        <v>7.8800000000000008E-6</v>
      </c>
      <c r="I41" s="15" t="s">
        <v>12</v>
      </c>
    </row>
    <row r="42" spans="1:9" x14ac:dyDescent="0.2">
      <c r="A42" s="7" t="s">
        <v>64</v>
      </c>
      <c r="B42" s="15">
        <v>1</v>
      </c>
      <c r="C42" s="15">
        <v>161253626</v>
      </c>
      <c r="D42" s="15" t="s">
        <v>10</v>
      </c>
      <c r="E42" s="15" t="s">
        <v>11</v>
      </c>
      <c r="F42" s="15">
        <v>1.1809000000000001</v>
      </c>
      <c r="G42" s="15">
        <v>0.26690000000000003</v>
      </c>
      <c r="H42" s="16">
        <v>9.7000000000000003E-6</v>
      </c>
      <c r="I42" s="15" t="s">
        <v>12</v>
      </c>
    </row>
    <row r="43" spans="1:9" x14ac:dyDescent="0.2">
      <c r="A43" s="15" t="s">
        <v>82</v>
      </c>
      <c r="B43" s="15">
        <v>9</v>
      </c>
      <c r="C43" s="15">
        <v>27242271</v>
      </c>
      <c r="D43" s="15" t="s">
        <v>10</v>
      </c>
      <c r="E43" s="15" t="s">
        <v>11</v>
      </c>
      <c r="F43" s="15">
        <v>1.3112999999999999</v>
      </c>
      <c r="G43" s="15">
        <v>0.27850000000000003</v>
      </c>
      <c r="H43" s="16">
        <v>2.5000000000000002E-6</v>
      </c>
      <c r="I43" s="15" t="s">
        <v>12</v>
      </c>
    </row>
  </sheetData>
  <autoFilter ref="A1:I43" xr:uid="{059DA3BE-7675-0C47-BAEC-CADD6E200442}">
    <sortState xmlns:xlrd2="http://schemas.microsoft.com/office/spreadsheetml/2017/richdata2" ref="A2:I43">
      <sortCondition ref="F1:F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266 pruned (2)</vt:lpstr>
      <vt:lpstr>266 pruned</vt:lpstr>
      <vt:lpstr>GCST90000255and6_GRCh38_Plessth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2020-08-04T15:19:16Z</dcterms:created>
  <dcterms:modified xsi:type="dcterms:W3CDTF">2020-10-01T01:40:24Z</dcterms:modified>
</cp:coreProperties>
</file>