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10" i="1"/>
  <c r="M10"/>
  <c r="L10"/>
  <c r="K10"/>
  <c r="J10"/>
  <c r="I10"/>
  <c r="N10" s="1"/>
  <c r="O9"/>
  <c r="M9"/>
  <c r="L9"/>
  <c r="K9"/>
  <c r="J9"/>
  <c r="I9"/>
  <c r="N9" s="1"/>
  <c r="O8"/>
  <c r="N8"/>
  <c r="M8"/>
  <c r="L8"/>
  <c r="K8"/>
  <c r="J8"/>
  <c r="I8"/>
  <c r="O7"/>
  <c r="M7"/>
  <c r="L7"/>
  <c r="K7"/>
  <c r="J7"/>
  <c r="I7"/>
  <c r="N7" s="1"/>
  <c r="O6"/>
  <c r="N6"/>
  <c r="M6"/>
  <c r="L6"/>
  <c r="K6"/>
  <c r="J6"/>
  <c r="I6"/>
  <c r="O5"/>
  <c r="M5"/>
  <c r="L5"/>
  <c r="K5"/>
  <c r="J5"/>
  <c r="I5"/>
  <c r="N5" s="1"/>
  <c r="O4"/>
  <c r="N4"/>
  <c r="M4"/>
  <c r="L4"/>
  <c r="K4"/>
  <c r="J4"/>
  <c r="I4"/>
  <c r="O3"/>
  <c r="M3"/>
  <c r="L3"/>
  <c r="K3"/>
  <c r="J3"/>
  <c r="I3"/>
  <c r="N3" s="1"/>
  <c r="O2"/>
  <c r="N2"/>
  <c r="M2"/>
  <c r="L2"/>
  <c r="K2"/>
  <c r="J2"/>
  <c r="I2"/>
</calcChain>
</file>

<file path=xl/sharedStrings.xml><?xml version="1.0" encoding="utf-8"?>
<sst xmlns="http://schemas.openxmlformats.org/spreadsheetml/2006/main" count="24" uniqueCount="24">
  <si>
    <t>SR NO</t>
  </si>
  <si>
    <t>NAME OF THE STUDENT</t>
  </si>
  <si>
    <t>HINDI</t>
  </si>
  <si>
    <t>ENGLISH</t>
  </si>
  <si>
    <t>MATHS</t>
  </si>
  <si>
    <t>HISTORY</t>
  </si>
  <si>
    <t>SCIENCE</t>
  </si>
  <si>
    <t>DRAWING</t>
  </si>
  <si>
    <t>TOTAL</t>
  </si>
  <si>
    <t>MAX</t>
  </si>
  <si>
    <t>MIN</t>
  </si>
  <si>
    <t>COUNT</t>
  </si>
  <si>
    <t>AVG</t>
  </si>
  <si>
    <t>%TAGE</t>
  </si>
  <si>
    <t>RESULT</t>
  </si>
  <si>
    <t>Raja</t>
  </si>
  <si>
    <t>Panakj</t>
  </si>
  <si>
    <t>Sumit kumar</t>
  </si>
  <si>
    <t>Rohit Sharma</t>
  </si>
  <si>
    <t>Ankit kumar</t>
  </si>
  <si>
    <t>Vikhas chudhary</t>
  </si>
  <si>
    <t>Ajay Kumar</t>
  </si>
  <si>
    <t>Ramavtar Singh</t>
  </si>
  <si>
    <t>Gaurav Gupta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</si>
</sst>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HINDI</c:v>
                </c:pt>
              </c:strCache>
            </c:strRef>
          </c:tx>
          <c:cat>
            <c:strRef>
              <c:f>Sheet1!$B$3:$B$11</c:f>
              <c:strCache>
                <c:ptCount val="8"/>
                <c:pt idx="0">
                  <c:v>Panakj</c:v>
                </c:pt>
                <c:pt idx="1">
                  <c:v>Sumit kumar</c:v>
                </c:pt>
                <c:pt idx="2">
                  <c:v>Rohit Sharma</c:v>
                </c:pt>
                <c:pt idx="3">
                  <c:v>Ankit kumar</c:v>
                </c:pt>
                <c:pt idx="4">
                  <c:v>Vikhas chudhary</c:v>
                </c:pt>
                <c:pt idx="5">
                  <c:v>Ajay Kumar</c:v>
                </c:pt>
                <c:pt idx="6">
                  <c:v>Ramavtar Singh</c:v>
                </c:pt>
                <c:pt idx="7">
                  <c:v>Gaurav Gupta</c:v>
                </c:pt>
              </c:strCache>
            </c:strRef>
          </c:cat>
          <c:val>
            <c:numRef>
              <c:f>Sheet1!$C$3:$C$11</c:f>
              <c:numCache>
                <c:formatCode>General</c:formatCode>
                <c:ptCount val="9"/>
                <c:pt idx="0">
                  <c:v>69</c:v>
                </c:pt>
                <c:pt idx="1">
                  <c:v>56</c:v>
                </c:pt>
                <c:pt idx="2">
                  <c:v>88</c:v>
                </c:pt>
                <c:pt idx="3">
                  <c:v>45</c:v>
                </c:pt>
                <c:pt idx="4">
                  <c:v>26</c:v>
                </c:pt>
                <c:pt idx="5">
                  <c:v>80</c:v>
                </c:pt>
                <c:pt idx="6">
                  <c:v>56</c:v>
                </c:pt>
                <c:pt idx="7">
                  <c:v>54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ENGLISH</c:v>
                </c:pt>
              </c:strCache>
            </c:strRef>
          </c:tx>
          <c:cat>
            <c:strRef>
              <c:f>Sheet1!$B$3:$B$11</c:f>
              <c:strCache>
                <c:ptCount val="8"/>
                <c:pt idx="0">
                  <c:v>Panakj</c:v>
                </c:pt>
                <c:pt idx="1">
                  <c:v>Sumit kumar</c:v>
                </c:pt>
                <c:pt idx="2">
                  <c:v>Rohit Sharma</c:v>
                </c:pt>
                <c:pt idx="3">
                  <c:v>Ankit kumar</c:v>
                </c:pt>
                <c:pt idx="4">
                  <c:v>Vikhas chudhary</c:v>
                </c:pt>
                <c:pt idx="5">
                  <c:v>Ajay Kumar</c:v>
                </c:pt>
                <c:pt idx="6">
                  <c:v>Ramavtar Singh</c:v>
                </c:pt>
                <c:pt idx="7">
                  <c:v>Gaurav Gupta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9"/>
                <c:pt idx="0">
                  <c:v>56</c:v>
                </c:pt>
                <c:pt idx="1">
                  <c:v>58</c:v>
                </c:pt>
                <c:pt idx="2">
                  <c:v>56</c:v>
                </c:pt>
                <c:pt idx="3">
                  <c:v>22</c:v>
                </c:pt>
                <c:pt idx="4">
                  <c:v>51</c:v>
                </c:pt>
                <c:pt idx="5">
                  <c:v>54</c:v>
                </c:pt>
                <c:pt idx="6">
                  <c:v>55</c:v>
                </c:pt>
                <c:pt idx="7">
                  <c:v>15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MATHS</c:v>
                </c:pt>
              </c:strCache>
            </c:strRef>
          </c:tx>
          <c:cat>
            <c:strRef>
              <c:f>Sheet1!$B$3:$B$11</c:f>
              <c:strCache>
                <c:ptCount val="8"/>
                <c:pt idx="0">
                  <c:v>Panakj</c:v>
                </c:pt>
                <c:pt idx="1">
                  <c:v>Sumit kumar</c:v>
                </c:pt>
                <c:pt idx="2">
                  <c:v>Rohit Sharma</c:v>
                </c:pt>
                <c:pt idx="3">
                  <c:v>Ankit kumar</c:v>
                </c:pt>
                <c:pt idx="4">
                  <c:v>Vikhas chudhary</c:v>
                </c:pt>
                <c:pt idx="5">
                  <c:v>Ajay Kumar</c:v>
                </c:pt>
                <c:pt idx="6">
                  <c:v>Ramavtar Singh</c:v>
                </c:pt>
                <c:pt idx="7">
                  <c:v>Gaurav Gupta</c:v>
                </c:pt>
              </c:strCache>
            </c:strRef>
          </c:cat>
          <c:val>
            <c:numRef>
              <c:f>Sheet1!$E$3:$E$11</c:f>
              <c:numCache>
                <c:formatCode>General</c:formatCode>
                <c:ptCount val="9"/>
                <c:pt idx="0">
                  <c:v>78</c:v>
                </c:pt>
                <c:pt idx="1">
                  <c:v>51</c:v>
                </c:pt>
                <c:pt idx="2">
                  <c:v>87</c:v>
                </c:pt>
                <c:pt idx="3">
                  <c:v>47</c:v>
                </c:pt>
                <c:pt idx="4">
                  <c:v>88</c:v>
                </c:pt>
                <c:pt idx="5">
                  <c:v>55</c:v>
                </c:pt>
                <c:pt idx="6">
                  <c:v>55</c:v>
                </c:pt>
                <c:pt idx="7">
                  <c:v>22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HISTORY</c:v>
                </c:pt>
              </c:strCache>
            </c:strRef>
          </c:tx>
          <c:cat>
            <c:strRef>
              <c:f>Sheet1!$B$3:$B$11</c:f>
              <c:strCache>
                <c:ptCount val="8"/>
                <c:pt idx="0">
                  <c:v>Panakj</c:v>
                </c:pt>
                <c:pt idx="1">
                  <c:v>Sumit kumar</c:v>
                </c:pt>
                <c:pt idx="2">
                  <c:v>Rohit Sharma</c:v>
                </c:pt>
                <c:pt idx="3">
                  <c:v>Ankit kumar</c:v>
                </c:pt>
                <c:pt idx="4">
                  <c:v>Vikhas chudhary</c:v>
                </c:pt>
                <c:pt idx="5">
                  <c:v>Ajay Kumar</c:v>
                </c:pt>
                <c:pt idx="6">
                  <c:v>Ramavtar Singh</c:v>
                </c:pt>
                <c:pt idx="7">
                  <c:v>Gaurav Gupta</c:v>
                </c:pt>
              </c:strCache>
            </c:strRef>
          </c:cat>
          <c:val>
            <c:numRef>
              <c:f>Sheet1!$F$3:$F$11</c:f>
              <c:numCache>
                <c:formatCode>General</c:formatCode>
                <c:ptCount val="9"/>
                <c:pt idx="0">
                  <c:v>56</c:v>
                </c:pt>
                <c:pt idx="1">
                  <c:v>55</c:v>
                </c:pt>
                <c:pt idx="2">
                  <c:v>55</c:v>
                </c:pt>
                <c:pt idx="3">
                  <c:v>87</c:v>
                </c:pt>
                <c:pt idx="4">
                  <c:v>88</c:v>
                </c:pt>
                <c:pt idx="5">
                  <c:v>74</c:v>
                </c:pt>
                <c:pt idx="6">
                  <c:v>45</c:v>
                </c:pt>
                <c:pt idx="7">
                  <c:v>65</c:v>
                </c:pt>
              </c:numCache>
            </c:numRef>
          </c:val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SCIENCE</c:v>
                </c:pt>
              </c:strCache>
            </c:strRef>
          </c:tx>
          <c:cat>
            <c:strRef>
              <c:f>Sheet1!$B$3:$B$11</c:f>
              <c:strCache>
                <c:ptCount val="8"/>
                <c:pt idx="0">
                  <c:v>Panakj</c:v>
                </c:pt>
                <c:pt idx="1">
                  <c:v>Sumit kumar</c:v>
                </c:pt>
                <c:pt idx="2">
                  <c:v>Rohit Sharma</c:v>
                </c:pt>
                <c:pt idx="3">
                  <c:v>Ankit kumar</c:v>
                </c:pt>
                <c:pt idx="4">
                  <c:v>Vikhas chudhary</c:v>
                </c:pt>
                <c:pt idx="5">
                  <c:v>Ajay Kumar</c:v>
                </c:pt>
                <c:pt idx="6">
                  <c:v>Ramavtar Singh</c:v>
                </c:pt>
                <c:pt idx="7">
                  <c:v>Gaurav Gupta</c:v>
                </c:pt>
              </c:strCache>
            </c:strRef>
          </c:cat>
          <c:val>
            <c:numRef>
              <c:f>Sheet1!$G$3:$G$11</c:f>
              <c:numCache>
                <c:formatCode>General</c:formatCode>
                <c:ptCount val="9"/>
                <c:pt idx="0">
                  <c:v>70</c:v>
                </c:pt>
                <c:pt idx="1">
                  <c:v>21</c:v>
                </c:pt>
                <c:pt idx="2">
                  <c:v>34</c:v>
                </c:pt>
                <c:pt idx="3">
                  <c:v>52</c:v>
                </c:pt>
                <c:pt idx="4">
                  <c:v>84</c:v>
                </c:pt>
                <c:pt idx="5">
                  <c:v>88</c:v>
                </c:pt>
                <c:pt idx="6">
                  <c:v>55</c:v>
                </c:pt>
                <c:pt idx="7">
                  <c:v>55</c:v>
                </c:pt>
              </c:numCache>
            </c:numRef>
          </c:val>
        </c:ser>
        <c:dLbls>
          <c:showVal val="1"/>
          <c:showCatName val="1"/>
        </c:dLbls>
      </c:pie3D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6"/>
  <c:chart>
    <c:plotArea>
      <c:layout/>
      <c:barChart>
        <c:barDir val="col"/>
        <c:grouping val="clustered"/>
        <c:ser>
          <c:idx val="0"/>
          <c:order val="0"/>
          <c:tx>
            <c:strRef>
              <c:f>Sheet1!$B$2</c:f>
              <c:strCache>
                <c:ptCount val="1"/>
                <c:pt idx="0">
                  <c:v>Raja</c:v>
                </c:pt>
              </c:strCache>
            </c:strRef>
          </c:tx>
          <c:dLbls>
            <c:dLblPos val="inEnd"/>
            <c:showVal val="1"/>
          </c:dLbls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Sheet1!$I$2</c:f>
              <c:numCache>
                <c:formatCode>General</c:formatCode>
                <c:ptCount val="1"/>
                <c:pt idx="0">
                  <c:v>451</c:v>
                </c:pt>
              </c:numCache>
            </c:numRef>
          </c:val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Panakj</c:v>
                </c:pt>
              </c:strCache>
            </c:strRef>
          </c:tx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Sheet1!$I$3</c:f>
              <c:numCache>
                <c:formatCode>General</c:formatCode>
                <c:ptCount val="1"/>
                <c:pt idx="0">
                  <c:v>329</c:v>
                </c:pt>
              </c:numCache>
            </c:numRef>
          </c:val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Sumit kumar</c:v>
                </c:pt>
              </c:strCache>
            </c:strRef>
          </c:tx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Sheet1!$I$4</c:f>
              <c:numCache>
                <c:formatCode>General</c:formatCode>
                <c:ptCount val="1"/>
                <c:pt idx="0">
                  <c:v>241</c:v>
                </c:pt>
              </c:numCache>
            </c:numRef>
          </c:val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Rohit Sharma</c:v>
                </c:pt>
              </c:strCache>
            </c:strRef>
          </c:tx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320</c:v>
                </c:pt>
              </c:numCache>
            </c:numRef>
          </c:val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Ankit kumar</c:v>
                </c:pt>
              </c:strCache>
            </c:strRef>
          </c:tx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Sheet1!$I$6</c:f>
              <c:numCache>
                <c:formatCode>General</c:formatCode>
                <c:ptCount val="1"/>
                <c:pt idx="0">
                  <c:v>253</c:v>
                </c:pt>
              </c:numCache>
            </c:numRef>
          </c:val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Vikhas chudhary</c:v>
                </c:pt>
              </c:strCache>
            </c:strRef>
          </c:tx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Sheet1!$I$7</c:f>
              <c:numCache>
                <c:formatCode>General</c:formatCode>
                <c:ptCount val="1"/>
                <c:pt idx="0">
                  <c:v>396</c:v>
                </c:pt>
              </c:numCache>
            </c:numRef>
          </c:val>
        </c:ser>
        <c:ser>
          <c:idx val="6"/>
          <c:order val="6"/>
          <c:tx>
            <c:strRef>
              <c:f>Sheet1!$B$8</c:f>
              <c:strCache>
                <c:ptCount val="1"/>
                <c:pt idx="0">
                  <c:v>Ajay Kumar</c:v>
                </c:pt>
              </c:strCache>
            </c:strRef>
          </c:tx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Sheet1!$I$8</c:f>
              <c:numCache>
                <c:formatCode>General</c:formatCode>
                <c:ptCount val="1"/>
                <c:pt idx="0">
                  <c:v>351</c:v>
                </c:pt>
              </c:numCache>
            </c:numRef>
          </c:val>
        </c:ser>
        <c:ser>
          <c:idx val="7"/>
          <c:order val="7"/>
          <c:tx>
            <c:strRef>
              <c:f>Sheet1!$B$9</c:f>
              <c:strCache>
                <c:ptCount val="1"/>
                <c:pt idx="0">
                  <c:v>Ramavtar Singh</c:v>
                </c:pt>
              </c:strCache>
            </c:strRef>
          </c:tx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Sheet1!$I$9</c:f>
              <c:numCache>
                <c:formatCode>General</c:formatCode>
                <c:ptCount val="1"/>
                <c:pt idx="0">
                  <c:v>266</c:v>
                </c:pt>
              </c:numCache>
            </c:numRef>
          </c:val>
        </c:ser>
        <c:ser>
          <c:idx val="8"/>
          <c:order val="8"/>
          <c:tx>
            <c:strRef>
              <c:f>Sheet1!$B$10</c:f>
              <c:strCache>
                <c:ptCount val="1"/>
                <c:pt idx="0">
                  <c:v>Gaurav Gupta</c:v>
                </c:pt>
              </c:strCache>
            </c:strRef>
          </c:tx>
          <c:cat>
            <c:strRef>
              <c:f>Sheet1!$I$1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Sheet1!$I$10</c:f>
              <c:numCache>
                <c:formatCode>General</c:formatCode>
                <c:ptCount val="1"/>
                <c:pt idx="0">
                  <c:v>307</c:v>
                </c:pt>
              </c:numCache>
            </c:numRef>
          </c:val>
        </c:ser>
        <c:dLbls/>
        <c:gapWidth val="75"/>
        <c:overlap val="40"/>
        <c:axId val="38395264"/>
        <c:axId val="77472128"/>
      </c:barChart>
      <c:catAx>
        <c:axId val="38395264"/>
        <c:scaling>
          <c:orientation val="minMax"/>
        </c:scaling>
        <c:axPos val="b"/>
        <c:majorTickMark val="none"/>
        <c:tickLblPos val="nextTo"/>
        <c:crossAx val="77472128"/>
        <c:crosses val="autoZero"/>
        <c:auto val="1"/>
        <c:lblAlgn val="ctr"/>
        <c:lblOffset val="100"/>
      </c:catAx>
      <c:valAx>
        <c:axId val="7747212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38395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19049</xdr:rowOff>
    </xdr:from>
    <xdr:to>
      <xdr:col>6</xdr:col>
      <xdr:colOff>66675</xdr:colOff>
      <xdr:row>24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85725</xdr:colOff>
      <xdr:row>10</xdr:row>
      <xdr:rowOff>19050</xdr:rowOff>
    </xdr:from>
    <xdr:to>
      <xdr:col>13</xdr:col>
      <xdr:colOff>390525</xdr:colOff>
      <xdr:row>24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P14" sqref="P14"/>
    </sheetView>
  </sheetViews>
  <sheetFormatPr defaultRowHeight="15"/>
  <cols>
    <col min="2" max="2" width="21.85546875" bestFit="1" customWidth="1"/>
    <col min="16" max="16" width="13.5703125" bestFit="1" customWidth="1"/>
    <col min="19" max="19" width="14.28515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</row>
    <row r="2" spans="1:16">
      <c r="A2" s="2">
        <v>1</v>
      </c>
      <c r="B2" s="2" t="s">
        <v>15</v>
      </c>
      <c r="C2" s="2">
        <v>56</v>
      </c>
      <c r="D2" s="2">
        <v>89</v>
      </c>
      <c r="E2" s="2">
        <v>85</v>
      </c>
      <c r="F2" s="2">
        <v>88</v>
      </c>
      <c r="G2" s="2">
        <v>75</v>
      </c>
      <c r="H2" s="2">
        <v>58</v>
      </c>
      <c r="I2" s="2">
        <f>SUM(C2:H2)</f>
        <v>451</v>
      </c>
      <c r="J2" s="2">
        <f>MAX(C2:H2)</f>
        <v>89</v>
      </c>
      <c r="K2" s="2">
        <f>MIN(C2:H2)</f>
        <v>56</v>
      </c>
      <c r="L2" s="2">
        <f>COUNT(C2:H2)</f>
        <v>6</v>
      </c>
      <c r="M2" s="2">
        <f>AVERAGE(C2:G2)</f>
        <v>78.599999999999994</v>
      </c>
      <c r="N2" s="2">
        <f t="shared" ref="N2:N10" si="0">I2/500*100</f>
        <v>90.2</v>
      </c>
      <c r="O2" s="2" t="str">
        <f t="shared" ref="O2:O10" si="1">IF(AND(C2&gt;=33,D2&gt;=33,E2&gt;=33,F2&gt;=33,G2&gt;=33),"PASS","FAIL")</f>
        <v>PASS</v>
      </c>
    </row>
    <row r="3" spans="1:16">
      <c r="A3" s="2">
        <v>2</v>
      </c>
      <c r="B3" s="2" t="s">
        <v>16</v>
      </c>
      <c r="C3" s="2">
        <v>69</v>
      </c>
      <c r="D3" s="2">
        <v>56</v>
      </c>
      <c r="E3" s="2">
        <v>78</v>
      </c>
      <c r="F3" s="2">
        <v>56</v>
      </c>
      <c r="G3" s="2">
        <v>70</v>
      </c>
      <c r="H3" s="2"/>
      <c r="I3" s="2">
        <f t="shared" ref="I3:I9" si="2">SUM(C3:G3)</f>
        <v>329</v>
      </c>
      <c r="J3" s="2">
        <f t="shared" ref="J3:J9" si="3">MAX(C3:G3)</f>
        <v>78</v>
      </c>
      <c r="K3" s="2">
        <f t="shared" ref="K3:K9" si="4">MIN(C3:G3)</f>
        <v>56</v>
      </c>
      <c r="L3" s="2">
        <f t="shared" ref="L3:L10" si="5">COUNT(C3:H3)</f>
        <v>5</v>
      </c>
      <c r="M3" s="2">
        <f t="shared" ref="M3:M10" si="6">AVERAGE(C3:G3)</f>
        <v>65.8</v>
      </c>
      <c r="N3" s="2">
        <f t="shared" si="0"/>
        <v>65.8</v>
      </c>
      <c r="O3" s="2" t="str">
        <f t="shared" si="1"/>
        <v>PASS</v>
      </c>
    </row>
    <row r="4" spans="1:16">
      <c r="A4" s="2">
        <v>3</v>
      </c>
      <c r="B4" s="2" t="s">
        <v>17</v>
      </c>
      <c r="C4" s="2">
        <v>56</v>
      </c>
      <c r="D4" s="2">
        <v>58</v>
      </c>
      <c r="E4" s="2">
        <v>51</v>
      </c>
      <c r="F4" s="2">
        <v>55</v>
      </c>
      <c r="G4" s="2">
        <v>21</v>
      </c>
      <c r="H4" s="2"/>
      <c r="I4" s="2">
        <f t="shared" si="2"/>
        <v>241</v>
      </c>
      <c r="J4" s="2">
        <f t="shared" si="3"/>
        <v>58</v>
      </c>
      <c r="K4" s="2">
        <f t="shared" si="4"/>
        <v>21</v>
      </c>
      <c r="L4" s="2">
        <f t="shared" si="5"/>
        <v>5</v>
      </c>
      <c r="M4" s="2">
        <f t="shared" si="6"/>
        <v>48.2</v>
      </c>
      <c r="N4" s="2">
        <f t="shared" si="0"/>
        <v>48.199999999999996</v>
      </c>
      <c r="O4" s="2" t="str">
        <f t="shared" si="1"/>
        <v>FAIL</v>
      </c>
    </row>
    <row r="5" spans="1:16">
      <c r="A5" s="2">
        <v>4</v>
      </c>
      <c r="B5" s="2" t="s">
        <v>18</v>
      </c>
      <c r="C5" s="2">
        <v>88</v>
      </c>
      <c r="D5" s="2">
        <v>56</v>
      </c>
      <c r="E5" s="2">
        <v>87</v>
      </c>
      <c r="F5" s="2">
        <v>55</v>
      </c>
      <c r="G5" s="2">
        <v>34</v>
      </c>
      <c r="H5" s="2"/>
      <c r="I5" s="2">
        <f t="shared" si="2"/>
        <v>320</v>
      </c>
      <c r="J5" s="2">
        <f t="shared" si="3"/>
        <v>88</v>
      </c>
      <c r="K5" s="2">
        <f t="shared" si="4"/>
        <v>34</v>
      </c>
      <c r="L5" s="2">
        <f t="shared" si="5"/>
        <v>5</v>
      </c>
      <c r="M5" s="2">
        <f t="shared" si="6"/>
        <v>64</v>
      </c>
      <c r="N5" s="3">
        <f t="shared" si="0"/>
        <v>64</v>
      </c>
      <c r="O5" s="2" t="str">
        <f t="shared" si="1"/>
        <v>PASS</v>
      </c>
    </row>
    <row r="6" spans="1:16">
      <c r="A6" s="2">
        <v>5</v>
      </c>
      <c r="B6" s="2" t="s">
        <v>19</v>
      </c>
      <c r="C6" s="2">
        <v>45</v>
      </c>
      <c r="D6" s="2">
        <v>22</v>
      </c>
      <c r="E6" s="2">
        <v>47</v>
      </c>
      <c r="F6" s="2">
        <v>87</v>
      </c>
      <c r="G6" s="2">
        <v>52</v>
      </c>
      <c r="H6" s="2"/>
      <c r="I6" s="2">
        <f t="shared" si="2"/>
        <v>253</v>
      </c>
      <c r="J6" s="2">
        <f t="shared" si="3"/>
        <v>87</v>
      </c>
      <c r="K6" s="2">
        <f t="shared" si="4"/>
        <v>22</v>
      </c>
      <c r="L6" s="2">
        <f t="shared" si="5"/>
        <v>5</v>
      </c>
      <c r="M6" s="2">
        <f t="shared" si="6"/>
        <v>50.6</v>
      </c>
      <c r="N6" s="2">
        <f t="shared" si="0"/>
        <v>50.6</v>
      </c>
      <c r="O6" s="2" t="str">
        <f t="shared" si="1"/>
        <v>FAIL</v>
      </c>
    </row>
    <row r="7" spans="1:16">
      <c r="A7" s="2">
        <v>6</v>
      </c>
      <c r="B7" s="2" t="s">
        <v>20</v>
      </c>
      <c r="C7" s="2">
        <v>26</v>
      </c>
      <c r="D7" s="2">
        <v>51</v>
      </c>
      <c r="E7" s="2">
        <v>88</v>
      </c>
      <c r="F7" s="2">
        <v>88</v>
      </c>
      <c r="G7" s="2">
        <v>84</v>
      </c>
      <c r="H7" s="2">
        <v>59</v>
      </c>
      <c r="I7" s="2">
        <f>SUM(C7:H7)</f>
        <v>396</v>
      </c>
      <c r="J7" s="2">
        <f>MAX(C7:H7)</f>
        <v>88</v>
      </c>
      <c r="K7" s="2">
        <f>MIN(C7:H7)</f>
        <v>26</v>
      </c>
      <c r="L7" s="2">
        <f t="shared" si="5"/>
        <v>6</v>
      </c>
      <c r="M7" s="2">
        <f>AVERAGE(C7:H7)</f>
        <v>66</v>
      </c>
      <c r="N7" s="2">
        <f t="shared" si="0"/>
        <v>79.2</v>
      </c>
      <c r="O7" s="2" t="str">
        <f t="shared" si="1"/>
        <v>FAIL</v>
      </c>
    </row>
    <row r="8" spans="1:16">
      <c r="A8" s="2">
        <v>7</v>
      </c>
      <c r="B8" s="2" t="s">
        <v>21</v>
      </c>
      <c r="C8" s="2">
        <v>80</v>
      </c>
      <c r="D8" s="2">
        <v>54</v>
      </c>
      <c r="E8" s="2">
        <v>55</v>
      </c>
      <c r="F8" s="2">
        <v>74</v>
      </c>
      <c r="G8" s="2">
        <v>88</v>
      </c>
      <c r="H8" s="2"/>
      <c r="I8" s="2">
        <f t="shared" si="2"/>
        <v>351</v>
      </c>
      <c r="J8" s="2">
        <f t="shared" si="3"/>
        <v>88</v>
      </c>
      <c r="K8" s="2">
        <f t="shared" si="4"/>
        <v>54</v>
      </c>
      <c r="L8" s="2">
        <f t="shared" si="5"/>
        <v>5</v>
      </c>
      <c r="M8" s="2">
        <f t="shared" si="6"/>
        <v>70.2</v>
      </c>
      <c r="N8" s="2">
        <f t="shared" si="0"/>
        <v>70.199999999999989</v>
      </c>
      <c r="O8" s="2" t="str">
        <f t="shared" si="1"/>
        <v>PASS</v>
      </c>
    </row>
    <row r="9" spans="1:16">
      <c r="A9" s="2">
        <v>8</v>
      </c>
      <c r="B9" s="2" t="s">
        <v>22</v>
      </c>
      <c r="C9" s="2">
        <v>56</v>
      </c>
      <c r="D9" s="2">
        <v>55</v>
      </c>
      <c r="E9" s="2">
        <v>55</v>
      </c>
      <c r="F9" s="2">
        <v>45</v>
      </c>
      <c r="G9" s="2">
        <v>55</v>
      </c>
      <c r="H9" s="2"/>
      <c r="I9" s="2">
        <f t="shared" si="2"/>
        <v>266</v>
      </c>
      <c r="J9" s="2">
        <f t="shared" si="3"/>
        <v>56</v>
      </c>
      <c r="K9" s="2">
        <f t="shared" si="4"/>
        <v>45</v>
      </c>
      <c r="L9" s="2">
        <f t="shared" si="5"/>
        <v>5</v>
      </c>
      <c r="M9" s="2">
        <f t="shared" si="6"/>
        <v>53.2</v>
      </c>
      <c r="N9" s="2">
        <f t="shared" si="0"/>
        <v>53.2</v>
      </c>
      <c r="O9" s="2" t="str">
        <f t="shared" si="1"/>
        <v>PASS</v>
      </c>
    </row>
    <row r="10" spans="1:16">
      <c r="A10" s="2">
        <v>9</v>
      </c>
      <c r="B10" s="2" t="s">
        <v>23</v>
      </c>
      <c r="C10" s="2">
        <v>54</v>
      </c>
      <c r="D10" s="2">
        <v>15</v>
      </c>
      <c r="E10" s="2">
        <v>22</v>
      </c>
      <c r="F10" s="2">
        <v>65</v>
      </c>
      <c r="G10" s="2">
        <v>55</v>
      </c>
      <c r="H10" s="2">
        <v>96</v>
      </c>
      <c r="I10" s="2">
        <f>SUM(C10:H10)</f>
        <v>307</v>
      </c>
      <c r="J10" s="2">
        <f>MAX(C10:H10)</f>
        <v>96</v>
      </c>
      <c r="K10" s="2">
        <f>MIN(C10:H10)</f>
        <v>15</v>
      </c>
      <c r="L10" s="2">
        <f t="shared" si="5"/>
        <v>6</v>
      </c>
      <c r="M10" s="2">
        <f t="shared" si="6"/>
        <v>42.2</v>
      </c>
      <c r="N10" s="2">
        <f t="shared" si="0"/>
        <v>61.4</v>
      </c>
      <c r="O10" s="2" t="str">
        <f t="shared" si="1"/>
        <v>FAIL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2023-05-04T13:17:37Z</dcterms:modified>
</cp:coreProperties>
</file>