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240" yWindow="75" windowWidth="20115" windowHeight="7245" activeTab="1"/>
  </bookViews>
  <sheets>
    <sheet name="Pivot table" sheetId="4" r:id="rId1"/>
    <sheet name="Dataset" sheetId="3" r:id="rId2"/>
    <sheet name="Dashboard" sheetId="5" r:id="rId3"/>
  </sheets>
  <definedNames>
    <definedName name="Slicer_City">#N/A</definedName>
    <definedName name="Slicer_Product_ID">#N/A</definedName>
    <definedName name="Slicer_Region">#N/A</definedName>
    <definedName name="Slicer_Segment">#N/A</definedName>
    <definedName name="Slicer_Ship_Date">#N/A</definedName>
    <definedName name="Slicer_Ship_Mode">#N/A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Y13" i="3" l="1"/>
  <c r="AB5" i="3"/>
  <c r="AB7" i="3"/>
  <c r="W2" i="3"/>
  <c r="AB6" i="3" s="1"/>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alcChain>
</file>

<file path=xl/sharedStrings.xml><?xml version="1.0" encoding="utf-8"?>
<sst xmlns="http://schemas.openxmlformats.org/spreadsheetml/2006/main" count="7160" uniqueCount="2036">
  <si>
    <t xml:space="preserve">Row ID </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</si>
  <si>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</si>
  <si>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</si>
  <si>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</si>
  <si>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</si>
  <si>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</si>
  <si>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</si>
  <si>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</si>
  <si>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</si>
  <si>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</si>
  <si>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</si>
  <si>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</si>
  <si>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</si>
  <si>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</si>
  <si>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</si>
  <si>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</si>
  <si>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</si>
  <si>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</si>
  <si>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</si>
  <si>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</si>
  <si>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</si>
  <si>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</si>
  <si>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</si>
  <si>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</si>
  <si>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</si>
  <si>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</si>
  <si>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</si>
  <si>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</si>
  <si>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</si>
  <si>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</si>
  <si>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</si>
  <si>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</si>
  <si>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</si>
  <si>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</si>
  <si>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</si>
  <si>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</si>
  <si>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</si>
  <si>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</si>
  <si>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6/16/2016</t>
  </si>
  <si>
    <t>DV-13045</t>
  </si>
  <si>
    <t>Darrin Van Huff</t>
  </si>
  <si>
    <t>Corporate</t>
  </si>
  <si>
    <t>Los Angeles</t>
  </si>
  <si>
    <t>California</t>
  </si>
  <si>
    <t>West</t>
  </si>
  <si>
    <t>OFF-LA-10000240</t>
  </si>
  <si>
    <t>Office Supplies</t>
  </si>
  <si>
    <t>Labels</t>
  </si>
  <si>
    <t>Self-Adhesive Address Labels for Typewriters by Universal</t>
  </si>
  <si>
    <t>US-2015-108966</t>
  </si>
  <si>
    <t>10/18/2015</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</si>
  <si>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</si>
  <si>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</si>
  <si>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</si>
  <si>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</si>
  <si>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</si>
  <si>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</si>
  <si>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</si>
  <si>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</si>
  <si>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</si>
  <si>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</si>
  <si>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</si>
  <si>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</si>
  <si>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6/14/2014</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</si>
  <si>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</si>
  <si>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</si>
  <si>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</si>
  <si>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</si>
  <si>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</si>
  <si>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</si>
  <si>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</si>
  <si>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</si>
  <si>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</si>
  <si>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</si>
  <si>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</si>
  <si>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</si>
  <si>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</si>
  <si>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</si>
  <si>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</si>
  <si>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</si>
  <si>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</si>
  <si>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</si>
  <si>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</si>
  <si>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</si>
  <si>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</si>
  <si>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</si>
  <si>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</si>
  <si>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4/20/2017</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</si>
  <si>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</si>
  <si>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</si>
  <si>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</si>
  <si>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</si>
  <si>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</si>
  <si>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</si>
  <si>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</si>
  <si>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</si>
  <si>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</si>
  <si>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</si>
  <si>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</si>
  <si>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</si>
  <si>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</si>
  <si>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</si>
  <si>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</si>
  <si>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11/26/2015</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</si>
  <si>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</si>
  <si>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</si>
  <si>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</si>
  <si>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</si>
  <si>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</si>
  <si>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</si>
  <si>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</si>
  <si>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</si>
  <si>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</si>
  <si>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</si>
  <si>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</si>
  <si>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11/18/2014</t>
  </si>
  <si>
    <t>PK-19075</t>
  </si>
  <si>
    <t>Pete Kriz</t>
  </si>
  <si>
    <t>Madison</t>
  </si>
  <si>
    <t>Wisconsin</t>
  </si>
  <si>
    <t>OFF-ST-10004186</t>
  </si>
  <si>
    <t>Stur-D-Stor Shelving, Vertical 5-Shelf: 72"H x 36"W x 18 1/2"D</t>
  </si>
  <si>
    <t>CA-2014-167164</t>
  </si>
  <si>
    <t>5/15/2014</t>
  </si>
  <si>
    <t>AG-10270</t>
  </si>
  <si>
    <t>Alejandro Grove</t>
  </si>
  <si>
    <t>West Jordan</t>
  </si>
  <si>
    <t>Utah</t>
  </si>
  <si>
    <t>OFF-ST-10000107</t>
  </si>
  <si>
    <t>Fellowes Super Stor/Drawer</t>
  </si>
  <si>
    <t>CA-2014-143336</t>
  </si>
  <si>
    <t>8/27/2014</t>
  </si>
  <si>
    <t>ZD-21925</t>
  </si>
  <si>
    <t>Zuschuss Donatelli</t>
  </si>
  <si>
    <t>San Francisco</t>
  </si>
  <si>
    <t>OFF-AR-10003056</t>
  </si>
  <si>
    <t>Newell 341</t>
  </si>
  <si>
    <t>TEC-PH-10001949</t>
  </si>
  <si>
    <t>Cisco SPA 501G IP Phone</t>
  </si>
  <si>
    <t>OFF-BI-10002215</t>
  </si>
  <si>
    <t>Wilson Jones Hanging View Binder, White, 1"</t>
  </si>
  <si>
    <t>CA-2016-137330</t>
  </si>
  <si>
    <t>12/13/2016</t>
  </si>
  <si>
    <t>KB-16585</t>
  </si>
  <si>
    <t>Ken Black</t>
  </si>
  <si>
    <t>Fremont</t>
  </si>
  <si>
    <t>Nebraska</t>
  </si>
  <si>
    <t>OFF-AR-10000246</t>
  </si>
  <si>
    <t>Newell 318</t>
  </si>
  <si>
    <t>OFF-AP-10001492</t>
  </si>
  <si>
    <t>Acco Six-Outlet Power Strip, 4' Cord Length</t>
  </si>
  <si>
    <t>US-2017-156909</t>
  </si>
  <si>
    <t>7/18/2017</t>
  </si>
  <si>
    <t>SF-20065</t>
  </si>
  <si>
    <t>Sandra Flanagan</t>
  </si>
  <si>
    <t>Philadelphia</t>
  </si>
  <si>
    <t>Pennsylvania</t>
  </si>
  <si>
    <t>East</t>
  </si>
  <si>
    <t>FUR-CH-10002774</t>
  </si>
  <si>
    <t>Global Deluxe Stacking Chair, Gray</t>
  </si>
  <si>
    <t>CA-2015-106320</t>
  </si>
  <si>
    <t>9/25/2015</t>
  </si>
  <si>
    <t>9/30/2015</t>
  </si>
  <si>
    <t>EB-13870</t>
  </si>
  <si>
    <t>Emily Burns</t>
  </si>
  <si>
    <t>Orem</t>
  </si>
  <si>
    <t>CA-2016-121755</t>
  </si>
  <si>
    <t>1/20/2016</t>
  </si>
  <si>
    <t>EH-13945</t>
  </si>
  <si>
    <t>Eric Hoffmann</t>
  </si>
  <si>
    <t>OFF-BI-10001634</t>
  </si>
  <si>
    <t>Wilson Jones Active Use Binders</t>
  </si>
  <si>
    <t>TEC-AC-10003027</t>
  </si>
  <si>
    <t>Accessories</t>
  </si>
  <si>
    <t>Imation 8GB Mini TravelDrive USB 2.0 Flash Drive</t>
  </si>
  <si>
    <t>US-2015-150630</t>
  </si>
  <si>
    <t>9/21/2015</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</si>
  <si>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</si>
  <si>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</si>
  <si>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</si>
  <si>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</si>
  <si>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</si>
  <si>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</si>
  <si>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</si>
  <si>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</si>
  <si>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</si>
  <si>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</si>
  <si>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</si>
  <si>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</si>
  <si>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</si>
  <si>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</si>
  <si>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</si>
  <si>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</si>
  <si>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</si>
  <si>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</si>
  <si>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10/19/2017</t>
  </si>
  <si>
    <t>10/23/2017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</si>
  <si>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</si>
  <si>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</si>
  <si>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</si>
  <si>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</si>
  <si>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</si>
  <si>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</si>
  <si>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</si>
  <si>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</si>
  <si>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</si>
  <si>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</si>
  <si>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</si>
  <si>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</si>
  <si>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</si>
  <si>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</si>
  <si>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</si>
  <si>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12/27/2015</t>
  </si>
  <si>
    <t>12/31/2015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</si>
  <si>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</si>
  <si>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</si>
  <si>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</si>
  <si>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</si>
  <si>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</si>
  <si>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</si>
  <si>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</si>
  <si>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</si>
  <si>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</si>
  <si>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</si>
  <si>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</si>
  <si>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9/15/2017</t>
  </si>
  <si>
    <t>LC-16930</t>
  </si>
  <si>
    <t>Linda Cazamias</t>
  </si>
  <si>
    <t>Naperville</t>
  </si>
  <si>
    <t>Illinois</t>
  </si>
  <si>
    <t>TEC-PH-10004093</t>
  </si>
  <si>
    <t>Panasonic Kx-TS550</t>
  </si>
  <si>
    <t>CA-2016-101343</t>
  </si>
  <si>
    <t>7/22/2016</t>
  </si>
  <si>
    <t>RA-19885</t>
  </si>
  <si>
    <t>Ruben Ausman</t>
  </si>
  <si>
    <t>OFF-ST-10003479</t>
  </si>
  <si>
    <t>Eldon Base for stackable storage shelf, platinum</t>
  </si>
  <si>
    <t>CA-2017-139619</t>
  </si>
  <si>
    <t>9/19/2017</t>
  </si>
  <si>
    <t>9/23/2017</t>
  </si>
  <si>
    <t>ES-14080</t>
  </si>
  <si>
    <t>Erin Smith</t>
  </si>
  <si>
    <t>Melbourne</t>
  </si>
  <si>
    <t>OFF-ST-10003282</t>
  </si>
  <si>
    <t>Advantus 10-Drawer Portable Organizer, Chrome Metal Frame, Smoke Drawers</t>
  </si>
  <si>
    <t>CA-2016-118255</t>
  </si>
  <si>
    <t>3/13/2016</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</si>
  <si>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</si>
  <si>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</si>
  <si>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</si>
  <si>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</si>
  <si>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</si>
  <si>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</si>
  <si>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</si>
  <si>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</si>
  <si>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</si>
  <si>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10/25/2014</t>
  </si>
  <si>
    <t>PO-18865</t>
  </si>
  <si>
    <t>Patrick O'Donnell</t>
  </si>
  <si>
    <t>Westland</t>
  </si>
  <si>
    <t>Michigan</t>
  </si>
  <si>
    <t>OFF-ST-10001713</t>
  </si>
  <si>
    <t>Gould Plastics 9-Pocket Panel Bin, 18-3/8w x 5-1/4d x 20-1/2h, Black</t>
  </si>
  <si>
    <t>CA-2016-169194</t>
  </si>
  <si>
    <t>6/25/2016</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</si>
  <si>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</si>
  <si>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</si>
  <si>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</si>
  <si>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</si>
  <si>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</si>
  <si>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</si>
  <si>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</si>
  <si>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</si>
  <si>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</si>
  <si>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4/22/2015</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</si>
  <si>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</si>
  <si>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</si>
  <si>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</si>
  <si>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</si>
  <si>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</si>
  <si>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</si>
  <si>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</si>
  <si>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</si>
  <si>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</si>
  <si>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</si>
  <si>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</si>
  <si>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</si>
  <si>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</si>
  <si>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12/17/2016</t>
  </si>
  <si>
    <t>JM-15265</t>
  </si>
  <si>
    <t>Janet Molinari</t>
  </si>
  <si>
    <t>New York City</t>
  </si>
  <si>
    <t>New York</t>
  </si>
  <si>
    <t>OFF-FA-10000304</t>
  </si>
  <si>
    <t>Fasteners</t>
  </si>
  <si>
    <t>Advantus Push Pins</t>
  </si>
  <si>
    <t>TEC-PH-10002447</t>
  </si>
  <si>
    <t>AT&amp;T CL83451 4-Handset Telephone</t>
  </si>
  <si>
    <t>CA-2016-111682</t>
  </si>
  <si>
    <t>6/18/2016</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</si>
  <si>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</si>
  <si>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</si>
  <si>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</si>
  <si>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</si>
  <si>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</si>
  <si>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</si>
  <si>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</si>
  <si>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</si>
  <si>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</si>
  <si>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</si>
  <si>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</si>
  <si>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</si>
  <si>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</si>
  <si>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</si>
  <si>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</si>
  <si>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</si>
  <si>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11/30/2015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</si>
  <si>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</si>
  <si>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</si>
  <si>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</si>
  <si>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</si>
  <si>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</si>
  <si>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</si>
  <si>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</si>
  <si>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</si>
  <si>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</si>
  <si>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</si>
  <si>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</si>
  <si>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</si>
  <si>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</si>
  <si>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</si>
  <si>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</si>
  <si>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</si>
  <si>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</si>
  <si>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</si>
  <si>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</si>
  <si>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</si>
  <si>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</si>
  <si>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</si>
  <si>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</si>
  <si>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</si>
  <si>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</si>
  <si>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</si>
  <si>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</si>
  <si>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</si>
  <si>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</si>
  <si>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</si>
  <si>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</si>
  <si>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</si>
  <si>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</si>
  <si>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9/23/2016</t>
  </si>
  <si>
    <t>HM-14980</t>
  </si>
  <si>
    <t>Henry MacAllister</t>
  </si>
  <si>
    <t>OFF-BI-10004654</t>
  </si>
  <si>
    <t>Avery Binding System Hidden Tab Executive Style Index Sets</t>
  </si>
  <si>
    <t>CA-2017-114440</t>
  </si>
  <si>
    <t>9/17/2017</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</si>
  <si>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</si>
  <si>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</si>
  <si>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</si>
  <si>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</si>
  <si>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</si>
  <si>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</si>
  <si>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</si>
  <si>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</si>
  <si>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</si>
  <si>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</si>
  <si>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</si>
  <si>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</si>
  <si>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</si>
  <si>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</si>
  <si>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</si>
  <si>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</si>
  <si>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</si>
  <si>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</si>
  <si>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</si>
  <si>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</si>
  <si>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</si>
  <si>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</si>
  <si>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</si>
  <si>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</si>
  <si>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11/26/2014</t>
  </si>
  <si>
    <t>FUR-FU-10003194</t>
  </si>
  <si>
    <t>Eldon Expressions Desk Accessory, Wood Pencil Holder, Oak</t>
  </si>
  <si>
    <t>CA-2016-127208</t>
  </si>
  <si>
    <t>6/15/2016</t>
  </si>
  <si>
    <t>SC-20770</t>
  </si>
  <si>
    <t>Stewart Carmichael</t>
  </si>
  <si>
    <t>Decatur</t>
  </si>
  <si>
    <t>Alabama</t>
  </si>
  <si>
    <t>OFF-AP-10002118</t>
  </si>
  <si>
    <t>1.7 Cubic Foot Compact "Cube" Office Refrigerators</t>
  </si>
  <si>
    <t>OFF-BI-10002309</t>
  </si>
  <si>
    <t>Avery Heavy-Duty EZD  Binder With Locking Rings</t>
  </si>
  <si>
    <t>CA-2014-139451</t>
  </si>
  <si>
    <t>10/16/2014</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</si>
  <si>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</si>
  <si>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</si>
  <si>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</si>
  <si>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</si>
  <si>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</si>
  <si>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</si>
  <si>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</si>
  <si>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</si>
  <si>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</si>
  <si>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</si>
  <si>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</si>
  <si>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</si>
  <si>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</si>
  <si>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11/13/2017</t>
  </si>
  <si>
    <t>11/16/2017</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</si>
  <si>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</si>
  <si>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</si>
  <si>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</si>
  <si>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</si>
  <si>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</si>
  <si>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</si>
  <si>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</si>
  <si>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</si>
  <si>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</si>
  <si>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</si>
  <si>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</si>
  <si>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</si>
  <si>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</si>
  <si>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</si>
  <si>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</si>
  <si>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</si>
  <si>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</si>
  <si>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</si>
  <si>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</si>
  <si>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</si>
  <si>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</si>
  <si>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</si>
  <si>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</si>
  <si>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9/22/2016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</si>
  <si>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</si>
  <si>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</si>
  <si>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</si>
  <si>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</si>
  <si>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</si>
  <si>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</si>
  <si>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</si>
  <si>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</si>
  <si>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</si>
  <si>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</si>
  <si>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</si>
  <si>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</si>
  <si>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</si>
  <si>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</si>
  <si>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</si>
  <si>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</si>
  <si>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</si>
  <si>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</si>
  <si>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</si>
  <si>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</si>
  <si>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</si>
  <si>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</si>
  <si>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</si>
  <si>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</si>
  <si>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</si>
  <si>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</si>
  <si>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</si>
  <si>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</si>
  <si>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</si>
  <si>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6/20/2017</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</si>
  <si>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</si>
  <si>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</si>
  <si>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</si>
  <si>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</si>
  <si>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</si>
  <si>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</si>
  <si>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</si>
  <si>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</si>
  <si>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</si>
  <si>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</si>
  <si>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</si>
  <si>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</si>
  <si>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</si>
  <si>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</si>
  <si>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</si>
  <si>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</si>
  <si>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</si>
  <si>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</si>
  <si>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</si>
  <si>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</si>
  <si>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</si>
  <si>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</si>
  <si>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</si>
  <si>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</si>
  <si>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</si>
  <si>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11/17/2015</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</si>
  <si>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</si>
  <si>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</si>
  <si>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</si>
  <si>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</si>
  <si>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</si>
  <si>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</si>
  <si>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</si>
  <si>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</si>
  <si>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</si>
  <si>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</si>
  <si>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</si>
  <si>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11/28/2017</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</si>
  <si>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</si>
  <si>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</si>
  <si>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</si>
  <si>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</si>
  <si>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</si>
  <si>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</si>
  <si>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</si>
  <si>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</si>
  <si>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</si>
  <si>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</si>
  <si>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10/20/2015</t>
  </si>
  <si>
    <t>PA-19060</t>
  </si>
  <si>
    <t>Pete Armstrong</t>
  </si>
  <si>
    <t>Orland Park</t>
  </si>
  <si>
    <t>TEC-AC-10000844</t>
  </si>
  <si>
    <t>Logitech Gaming G510s - Keyboard</t>
  </si>
  <si>
    <t>CA-2017-146780</t>
  </si>
  <si>
    <t>12/30/2017</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</si>
  <si>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</si>
  <si>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</si>
  <si>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</si>
  <si>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</si>
  <si>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</si>
  <si>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</si>
  <si>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</si>
  <si>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</si>
  <si>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</si>
  <si>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</si>
  <si>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</si>
  <si>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</si>
  <si>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</si>
  <si>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</si>
  <si>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</si>
  <si>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</si>
  <si>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</si>
  <si>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</si>
  <si>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</si>
  <si>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</si>
  <si>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</si>
  <si>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</si>
  <si>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</si>
  <si>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</si>
  <si>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</si>
  <si>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</si>
  <si>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</si>
  <si>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</si>
  <si>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</si>
  <si>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</si>
  <si>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</si>
  <si>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</si>
  <si>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</si>
  <si>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</si>
  <si>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</si>
  <si>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</si>
  <si>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</si>
  <si>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</si>
  <si>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</si>
  <si>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</si>
  <si>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</si>
  <si>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</si>
  <si>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</si>
  <si>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</si>
  <si>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</si>
  <si>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</si>
  <si>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</si>
  <si>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</si>
  <si>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</si>
  <si>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</si>
  <si>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12/26/2014</t>
  </si>
  <si>
    <t>12/28/2014</t>
  </si>
  <si>
    <t>AD-10180</t>
  </si>
  <si>
    <t>Alan Dominguez</t>
  </si>
  <si>
    <t>FUR-CH-10004063</t>
  </si>
  <si>
    <t>Global Deluxe High-Back Manager's Chair</t>
  </si>
  <si>
    <t>US-2014-134614</t>
  </si>
  <si>
    <t>9/25/2014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</si>
  <si>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</si>
  <si>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</si>
  <si>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</si>
  <si>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</si>
  <si>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</si>
  <si>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</si>
  <si>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</si>
  <si>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</si>
  <si>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</si>
  <si>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</si>
  <si>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</si>
  <si>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</si>
  <si>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</si>
  <si>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</si>
  <si>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</si>
  <si>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</si>
  <si>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</si>
  <si>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</si>
  <si>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</si>
  <si>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</si>
  <si>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</si>
  <si>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</si>
  <si>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</si>
  <si>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</si>
  <si>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</si>
  <si>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</si>
  <si>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</si>
  <si>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</si>
  <si>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</si>
  <si>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10/19/2016</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</si>
  <si>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</si>
  <si>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</si>
  <si>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</si>
  <si>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</si>
  <si>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</si>
  <si>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</si>
  <si>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</si>
  <si>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</si>
  <si>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</si>
  <si>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</si>
  <si>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</si>
  <si>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</si>
  <si>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</si>
  <si>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</si>
  <si>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</si>
  <si>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</si>
  <si>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</si>
  <si>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</si>
  <si>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</si>
  <si>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</si>
  <si>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</si>
  <si>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</si>
  <si>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</si>
  <si>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</si>
  <si>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</si>
  <si>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</si>
  <si>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</si>
  <si>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</si>
  <si>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</si>
  <si>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12/27/2017</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</si>
  <si>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</si>
  <si>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</si>
  <si>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</si>
  <si>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</si>
  <si>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</si>
  <si>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</si>
  <si>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</si>
  <si>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</si>
  <si>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</si>
  <si>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</si>
  <si>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</si>
  <si>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</si>
  <si>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</si>
  <si>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</si>
  <si>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</si>
  <si>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</si>
  <si>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</si>
  <si>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</si>
  <si>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</si>
  <si>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</si>
  <si>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</si>
  <si>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</si>
  <si>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</si>
  <si>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</si>
  <si>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</si>
  <si>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</si>
  <si>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</si>
  <si>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3/16/2016</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</si>
  <si>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</si>
  <si>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</si>
  <si>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</si>
  <si>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</si>
  <si>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</si>
  <si>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</si>
  <si>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</si>
  <si>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</si>
  <si>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</si>
  <si>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</si>
  <si>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</si>
  <si>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</si>
  <si>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</si>
  <si>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</si>
  <si>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</si>
  <si>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</si>
  <si>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</si>
  <si>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</si>
  <si>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</si>
  <si>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</si>
  <si>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</si>
  <si>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</si>
  <si>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</si>
  <si>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</si>
  <si>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</si>
  <si>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</si>
  <si>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11/24/2016</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</si>
  <si>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</si>
  <si>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</si>
  <si>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</si>
  <si>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</si>
  <si>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</si>
  <si>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</si>
  <si>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</si>
  <si>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</si>
  <si>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</si>
  <si>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</si>
  <si>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</si>
  <si>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</si>
  <si>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</si>
  <si>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</si>
  <si>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12/28/2015</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</si>
  <si>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</si>
  <si>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</si>
  <si>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</si>
  <si>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</si>
  <si>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</si>
  <si>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</si>
  <si>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</si>
  <si>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</si>
  <si>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</si>
  <si>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</si>
  <si>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</si>
  <si>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</si>
  <si>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</si>
  <si>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</si>
  <si>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</si>
  <si>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</si>
  <si>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</si>
  <si>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</si>
  <si>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</si>
  <si>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</si>
  <si>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</si>
  <si>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</si>
  <si>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</si>
  <si>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</si>
  <si>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</si>
  <si>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</si>
  <si>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</si>
  <si>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</si>
  <si>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</si>
  <si>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</si>
  <si>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</si>
  <si>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</si>
  <si>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</si>
  <si>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</si>
  <si>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</si>
  <si>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</si>
  <si>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</si>
  <si>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</si>
  <si>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</si>
  <si>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</si>
  <si>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</si>
  <si>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</si>
  <si>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</si>
  <si>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</si>
  <si>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</si>
  <si>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9/19/2014</t>
  </si>
  <si>
    <t>JB-15400</t>
  </si>
  <si>
    <t>Jennifer Braxton</t>
  </si>
  <si>
    <t>OFF-AP-10000891</t>
  </si>
  <si>
    <t>Kensington 7 Outlet MasterPiece HOMEOFFICE Power Control Center</t>
  </si>
  <si>
    <t>OFF-LA-10003148</t>
  </si>
  <si>
    <t>Avery 51</t>
  </si>
  <si>
    <t>US-2017-152366</t>
  </si>
  <si>
    <t>4/21/2017</t>
  </si>
  <si>
    <t>4/25/2017</t>
  </si>
  <si>
    <t>SJ-20500</t>
  </si>
  <si>
    <t>Shirley Jackson</t>
  </si>
  <si>
    <t>OFF-AP-10002684</t>
  </si>
  <si>
    <t>Acco 7-Outlet Masterpiece Power Center, Wihtout Fax/Phone Line Protection</t>
  </si>
  <si>
    <t>US-2015-101511</t>
  </si>
  <si>
    <t>11/23/2015</t>
  </si>
  <si>
    <t>FUR-CH-10004698</t>
  </si>
  <si>
    <t>Padded Folding Chairs, Black, 4/Carton</t>
  </si>
  <si>
    <t>OFF-SU-10002189</t>
  </si>
  <si>
    <t>Acme Rosewood Handle Letter Opener</t>
  </si>
  <si>
    <t>CA-2015-137225</t>
  </si>
  <si>
    <t>12/19/2015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</si>
  <si>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</si>
  <si>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</si>
  <si>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</si>
  <si>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</si>
  <si>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</si>
  <si>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</si>
  <si>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</si>
  <si>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</si>
  <si>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</si>
  <si>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</si>
  <si>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</si>
  <si>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</si>
  <si>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11/24/2014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</si>
  <si>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</si>
  <si>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</si>
  <si>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</si>
  <si>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</si>
  <si>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</si>
  <si>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</si>
  <si>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</si>
  <si>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</si>
  <si>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</si>
  <si>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</si>
  <si>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</si>
  <si>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</si>
  <si>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</si>
  <si>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</si>
  <si>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</si>
  <si>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</si>
  <si>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</si>
  <si>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</si>
  <si>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8/30/2014</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</si>
  <si>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</si>
  <si>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</si>
  <si>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</si>
  <si>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</si>
  <si>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</si>
  <si>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</si>
  <si>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</si>
  <si>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</si>
  <si>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</si>
  <si>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</si>
  <si>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</si>
  <si>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10/14/2015</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</si>
  <si>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</si>
  <si>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</si>
  <si>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</si>
  <si>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</si>
  <si>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</si>
  <si>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</si>
  <si>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</si>
  <si>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</si>
  <si>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</si>
  <si>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</si>
  <si>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</si>
  <si>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</si>
  <si>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</si>
  <si>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</si>
  <si>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</si>
  <si>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3/25/2014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</si>
  <si>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</si>
  <si>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</si>
  <si>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</si>
  <si>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</si>
  <si>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</si>
  <si>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</si>
  <si>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</si>
  <si>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</si>
  <si>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</si>
  <si>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</si>
  <si>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</si>
  <si>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</si>
  <si>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</si>
  <si>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</si>
  <si>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</si>
  <si>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7/13/2017</t>
  </si>
  <si>
    <t>FH-14365</t>
  </si>
  <si>
    <t>Fred Hopkins</t>
  </si>
  <si>
    <t>OFF-BI-10000343</t>
  </si>
  <si>
    <t>Pressboard Covers with Storage Hooks, 9 1/2" x 11", Light Blue</t>
  </si>
  <si>
    <t>OFF-PA-10002749</t>
  </si>
  <si>
    <t>Wirebound Message Books, 5-1/2 x 4 Forms, 2 or 4 Forms per Page</t>
  </si>
  <si>
    <t>CA-2017-105074</t>
  </si>
  <si>
    <t>6/29/2017</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</si>
  <si>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</si>
  <si>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</si>
  <si>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</si>
  <si>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</si>
  <si>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</si>
  <si>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</si>
  <si>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</si>
  <si>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</si>
  <si>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</si>
  <si>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</si>
  <si>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</si>
  <si>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</si>
  <si>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</si>
  <si>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</si>
  <si>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12/21/2017</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</si>
  <si>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</si>
  <si>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</si>
  <si>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</si>
  <si>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</si>
  <si>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</si>
  <si>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</si>
  <si>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</si>
  <si>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</si>
  <si>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</si>
  <si>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</si>
  <si>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</si>
  <si>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</si>
  <si>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</si>
  <si>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</si>
  <si>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</si>
  <si>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</si>
  <si>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</si>
  <si>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</si>
  <si>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</si>
  <si>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</si>
  <si>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</si>
  <si>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</si>
  <si>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</si>
  <si>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</si>
  <si>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</si>
  <si>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</si>
  <si>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</si>
  <si>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</si>
  <si>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</si>
  <si>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2/13/2015</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</si>
  <si>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</si>
  <si>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</si>
  <si>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</si>
  <si>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</si>
  <si>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</si>
  <si>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</si>
  <si>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</si>
  <si>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</si>
  <si>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</si>
  <si>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</si>
  <si>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</si>
  <si>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</si>
  <si>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</si>
  <si>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</si>
  <si>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</si>
  <si>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</si>
  <si>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</si>
  <si>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</si>
  <si>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</si>
  <si>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</si>
  <si>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</si>
  <si>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</si>
  <si>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12/24/2015</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</si>
  <si>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</si>
  <si>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</si>
  <si>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</si>
  <si>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</si>
  <si>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</si>
  <si>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</si>
  <si>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</si>
  <si>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</si>
  <si>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</si>
  <si>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</si>
  <si>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</si>
  <si>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</si>
  <si>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</si>
  <si>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</si>
  <si>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8/16/2015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</si>
  <si>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</si>
  <si>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</si>
  <si>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</si>
  <si>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</si>
  <si>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</si>
  <si>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</si>
  <si>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</si>
  <si>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</si>
  <si>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</si>
  <si>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</si>
  <si>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</si>
  <si>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</si>
  <si>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</si>
  <si>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</si>
  <si>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</si>
  <si>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</si>
  <si>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</si>
  <si>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9/13/2014</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</si>
  <si>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</si>
  <si>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</si>
  <si>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</si>
  <si>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</si>
  <si>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</si>
  <si>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</si>
  <si>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</si>
  <si>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</si>
  <si>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</si>
  <si>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</si>
  <si>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</si>
  <si>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</si>
  <si>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</si>
  <si>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</si>
  <si>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</si>
  <si>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</si>
  <si>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</si>
  <si>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</si>
  <si>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</si>
  <si>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</si>
  <si>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</si>
  <si>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</si>
  <si>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</si>
  <si>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</si>
  <si>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</si>
  <si>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</si>
  <si>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</si>
  <si>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</si>
  <si>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</si>
  <si>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</si>
  <si>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</si>
  <si>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</si>
  <si>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</si>
  <si>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</si>
  <si>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</si>
  <si>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</si>
  <si>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</si>
  <si>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</si>
  <si>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</si>
  <si>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</si>
  <si>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</si>
  <si>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</si>
  <si>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</si>
  <si>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</si>
  <si>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</si>
  <si>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</si>
  <si>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</si>
  <si>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</si>
  <si>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</si>
  <si>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</si>
  <si>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</si>
  <si>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</si>
  <si>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</si>
  <si>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</si>
  <si>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</si>
  <si>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</si>
  <si>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</si>
  <si>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</si>
  <si>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</si>
  <si>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</si>
  <si>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</si>
  <si>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</si>
  <si>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</si>
  <si>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</si>
  <si>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</si>
  <si>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</si>
  <si>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</si>
  <si>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</si>
  <si>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</si>
  <si>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</si>
  <si>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</si>
  <si>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</si>
  <si>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</si>
  <si>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</si>
  <si>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</si>
  <si>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</si>
  <si>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</si>
  <si>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</si>
  <si>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</si>
  <si>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</si>
  <si>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</si>
  <si>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</si>
  <si>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</si>
  <si>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</si>
  <si>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</si>
  <si>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9/21/2014</t>
  </si>
  <si>
    <t>SB-20290</t>
  </si>
  <si>
    <t>Sean Braxton</t>
  </si>
  <si>
    <t>TEC-MA-10003353</t>
  </si>
  <si>
    <t>Xerox WorkCentre 6505DN Laser Multifunction Printer</t>
  </si>
  <si>
    <t>CA-2016-125318</t>
  </si>
  <si>
    <t>6/13/2016</t>
  </si>
  <si>
    <t>RC-19825</t>
  </si>
  <si>
    <t>Roy Collins</t>
  </si>
  <si>
    <t>TEC-PH-10001433</t>
  </si>
  <si>
    <t>Cisco Small Business SPA 502G VoIP phone</t>
  </si>
  <si>
    <t>CA-2015-155040</t>
  </si>
  <si>
    <t>11/15/2015</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</si>
  <si>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</si>
  <si>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</si>
  <si>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</si>
  <si>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</si>
  <si>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</si>
  <si>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</si>
  <si>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</si>
  <si>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</si>
  <si>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</si>
  <si>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</si>
  <si>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</si>
  <si>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</si>
  <si>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1/28/2016</t>
  </si>
  <si>
    <t>Morristown</t>
  </si>
  <si>
    <t>OFF-FA-10003472</t>
  </si>
  <si>
    <t>Bagged Rubber Bands</t>
  </si>
  <si>
    <t>US-2017-145366</t>
  </si>
  <si>
    <t>12/13/2017</t>
  </si>
  <si>
    <t>CA-12310</t>
  </si>
  <si>
    <t>Christine Abelman</t>
  </si>
  <si>
    <t>Cincinnati</t>
  </si>
  <si>
    <t>OFF-ST-10004180</t>
  </si>
  <si>
    <t>Safco Commercial Shelving</t>
  </si>
  <si>
    <t>OFF-EN-10004386</t>
  </si>
  <si>
    <t>Recycled Interoffice Envelopes with String and Button Closure, 10 x 13</t>
  </si>
  <si>
    <t>CA-2017-163979</t>
  </si>
  <si>
    <t>12/28/2017</t>
  </si>
  <si>
    <t>KH-16690</t>
  </si>
  <si>
    <t>Kristen Hastings</t>
  </si>
  <si>
    <t>OFF-ST-10003208</t>
  </si>
  <si>
    <t>Adjustable Depth Letter/Legal Cart</t>
  </si>
  <si>
    <t>CA-2015-155334</t>
  </si>
  <si>
    <t>7/31/2015</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</si>
  <si>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</si>
  <si>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</si>
  <si>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</si>
  <si>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</si>
  <si>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</si>
  <si>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</si>
  <si>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</si>
  <si>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</si>
  <si>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</si>
  <si>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</si>
  <si>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</si>
  <si>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</si>
  <si>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</si>
  <si>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</si>
  <si>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</si>
  <si>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10/17/2017</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</si>
  <si>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</si>
  <si>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</si>
  <si>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</si>
  <si>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</si>
  <si>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</si>
  <si>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</si>
  <si>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</si>
  <si>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</si>
  <si>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</si>
  <si>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</si>
  <si>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</si>
  <si>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9/28/2015</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</si>
  <si>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</si>
  <si>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</si>
  <si>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</si>
  <si>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</si>
  <si>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</si>
  <si>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</si>
  <si>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</si>
  <si>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</si>
  <si>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</si>
  <si>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</si>
  <si>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</si>
  <si>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</si>
  <si>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</si>
  <si>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</si>
  <si>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</si>
  <si>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</si>
  <si>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12/20/2016</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</si>
  <si>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</si>
  <si>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</si>
  <si>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</si>
  <si>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</si>
  <si>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</si>
  <si>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</si>
  <si>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</si>
  <si>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</si>
  <si>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</si>
  <si>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</si>
  <si>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</si>
  <si>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</si>
  <si>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</si>
  <si>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</si>
  <si>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</si>
  <si>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</si>
  <si>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</si>
  <si>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</si>
  <si>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</si>
  <si>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</si>
  <si>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</si>
  <si>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</si>
  <si>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</si>
  <si>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</si>
  <si>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</si>
  <si>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</si>
  <si>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</si>
  <si>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</si>
  <si>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</si>
  <si>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</si>
  <si>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</si>
  <si>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</si>
  <si>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</si>
  <si>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</si>
  <si>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</si>
  <si>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</si>
  <si>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</si>
  <si>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</si>
  <si>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</si>
  <si>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</si>
  <si>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</si>
  <si>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</si>
  <si>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</si>
  <si>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</si>
  <si>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</si>
  <si>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</si>
  <si>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</si>
  <si>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</si>
  <si>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</si>
  <si>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</si>
  <si>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</si>
  <si>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</si>
  <si>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</si>
  <si>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12/30/2014</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</si>
  <si>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</si>
  <si>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</si>
  <si>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</si>
  <si>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</si>
  <si>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</si>
  <si>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</si>
  <si>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</si>
  <si>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</si>
  <si>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</si>
  <si>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</si>
  <si>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</si>
  <si>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</si>
  <si>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</si>
  <si>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</si>
  <si>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</si>
  <si>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</si>
  <si>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</si>
  <si>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</si>
  <si>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</si>
  <si>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</si>
  <si>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</si>
  <si>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</si>
  <si>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</si>
  <si>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</si>
  <si>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</si>
  <si>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</si>
  <si>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</si>
  <si>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</si>
  <si>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</si>
  <si>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</si>
  <si>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</si>
  <si>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</si>
  <si>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</si>
  <si>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</si>
  <si>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</si>
  <si>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</si>
  <si>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8/16/2014</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</si>
  <si>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</si>
  <si>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</si>
  <si>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</si>
  <si>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</si>
  <si>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</si>
  <si>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</si>
  <si>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</si>
  <si>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</si>
  <si>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</si>
  <si>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</si>
  <si>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</si>
  <si>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</si>
  <si>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</si>
  <si>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</si>
  <si>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</si>
  <si>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</si>
  <si>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</si>
  <si>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</si>
  <si>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</si>
  <si>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</si>
  <si>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</si>
  <si>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</si>
  <si>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9/24/2014</t>
  </si>
  <si>
    <t>FA-14230</t>
  </si>
  <si>
    <t>Frank Atkinson</t>
  </si>
  <si>
    <t>Long Beach</t>
  </si>
  <si>
    <t>OFF-FA-10000624</t>
  </si>
  <si>
    <t>OIC Binder Clips</t>
  </si>
  <si>
    <t>CA-2016-162138</t>
  </si>
  <si>
    <t>4/27/2016</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</si>
  <si>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</si>
  <si>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</si>
  <si>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</si>
  <si>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</si>
  <si>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</si>
  <si>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</si>
  <si>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</si>
  <si>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</si>
  <si>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</si>
  <si>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</si>
  <si>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</si>
  <si>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</si>
  <si>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</si>
  <si>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</si>
  <si>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</si>
  <si>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</si>
  <si>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</si>
  <si>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</si>
  <si>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</si>
  <si>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</si>
  <si>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</si>
  <si>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</si>
  <si>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</si>
  <si>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</si>
  <si>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</si>
  <si>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4/29/2016</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</si>
  <si>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</si>
  <si>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</si>
  <si>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</si>
  <si>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</si>
  <si>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</si>
  <si>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</si>
  <si>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</si>
  <si>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</si>
  <si>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</si>
  <si>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</si>
  <si>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</si>
  <si>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</si>
  <si>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</si>
  <si>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</si>
  <si>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</si>
  <si>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</si>
  <si>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</si>
  <si>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</si>
  <si>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</si>
  <si>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7/17/2014</t>
  </si>
  <si>
    <t>AC-10420</t>
  </si>
  <si>
    <t>Alyssa Crouse</t>
  </si>
  <si>
    <t>OFF-BI-10003314</t>
  </si>
  <si>
    <t>Tuff Stuff Recycled Round Ring Binders</t>
  </si>
  <si>
    <t>FUR-TA-10004575</t>
  </si>
  <si>
    <t>Hon 5100 Series Wood Tables</t>
  </si>
  <si>
    <t>CA-2015-128167</t>
  </si>
  <si>
    <t>6/26/2015</t>
  </si>
  <si>
    <t>Layton</t>
  </si>
  <si>
    <t>OFF-FA-10000490</t>
  </si>
  <si>
    <t>OIC Binder Clips, Mini, 1/4" Capacity, Black</t>
  </si>
  <si>
    <t>CA-2014-122336</t>
  </si>
  <si>
    <t>4/17/2014</t>
  </si>
  <si>
    <t>OFF-AR-10000122</t>
  </si>
  <si>
    <t>Newell 314</t>
  </si>
  <si>
    <t>TEC-PH-10000702</t>
  </si>
  <si>
    <t>Square Credit Card Reader, 4 1/2" x 4 1/2" x 1", White</t>
  </si>
  <si>
    <t>US-2015-120712</t>
  </si>
  <si>
    <t>Austin</t>
  </si>
  <si>
    <t>CA-2017-169901</t>
  </si>
  <si>
    <t>6/19/2017</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</si>
  <si>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</si>
  <si>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</si>
  <si>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</si>
  <si>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</si>
  <si>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</si>
  <si>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</si>
  <si>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</si>
  <si>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</si>
  <si>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</si>
  <si>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</si>
  <si>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</si>
  <si>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</si>
  <si>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</si>
  <si>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</si>
  <si>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</si>
  <si>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</si>
  <si>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</si>
  <si>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</si>
  <si>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</si>
  <si>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4/13/2016</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</si>
  <si>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</si>
  <si>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</si>
  <si>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</si>
  <si>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</si>
  <si>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</si>
  <si>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</si>
  <si>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</si>
  <si>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</si>
  <si>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</si>
  <si>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</si>
  <si>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</si>
  <si>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4/28/2016</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</si>
  <si>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</si>
  <si>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</si>
  <si>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</si>
  <si>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</si>
  <si>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</si>
  <si>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</si>
  <si>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</si>
  <si>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</si>
  <si>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</si>
  <si>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9/25/2017</t>
  </si>
  <si>
    <t>KW-16435</t>
  </si>
  <si>
    <t>Katrina Willman</t>
  </si>
  <si>
    <t>FUR-CH-10000785</t>
  </si>
  <si>
    <t>Global Ergonomic Managers Chair</t>
  </si>
  <si>
    <t>OFF-AR-10003732</t>
  </si>
  <si>
    <t>Newell 333</t>
  </si>
  <si>
    <t>FUR-FU-10000023</t>
  </si>
  <si>
    <t>Eldon Wave Desk Accessories</t>
  </si>
  <si>
    <t>CA-2014-123344</t>
  </si>
  <si>
    <t>9/29/2014</t>
  </si>
  <si>
    <t>JD-16060</t>
  </si>
  <si>
    <t>Julia Dunbar</t>
  </si>
  <si>
    <t>CA-2016-155516</t>
  </si>
  <si>
    <t>10/21/2016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</si>
  <si>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</si>
  <si>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</si>
  <si>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</si>
  <si>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</si>
  <si>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</si>
  <si>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</si>
  <si>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</si>
  <si>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</si>
  <si>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</si>
  <si>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</si>
  <si>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</si>
  <si>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</si>
  <si>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</si>
  <si>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</si>
  <si>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</si>
  <si>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</si>
  <si>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</si>
  <si>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</si>
  <si>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</si>
  <si>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7/27/2014</t>
  </si>
  <si>
    <t>AG-10900</t>
  </si>
  <si>
    <t>Arthur Gainer</t>
  </si>
  <si>
    <t>Tucson</t>
  </si>
  <si>
    <t>TEC-AC-10003911</t>
  </si>
  <si>
    <t>NETGEAR AC1750 Dual Band Gigabit Smart WiFi Router</t>
  </si>
  <si>
    <t>OFF-AR-10000658</t>
  </si>
  <si>
    <t>Newell 324</t>
  </si>
  <si>
    <t>TEC-AC-10002076</t>
  </si>
  <si>
    <t>Microsoft Natural Keyboard Elite</t>
  </si>
  <si>
    <t>US-2016-134656</t>
  </si>
  <si>
    <t>9/28/2016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</si>
  <si>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</si>
  <si>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</si>
  <si>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</si>
  <si>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</si>
  <si>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</si>
  <si>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</si>
  <si>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</si>
  <si>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</si>
  <si>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</si>
  <si>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</si>
  <si>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</si>
  <si>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</si>
  <si>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</si>
  <si>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</si>
  <si>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</si>
  <si>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</si>
  <si>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</si>
  <si>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</si>
  <si>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</si>
  <si>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</si>
  <si>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10/29/2016</t>
  </si>
  <si>
    <t>AS-10285</t>
  </si>
  <si>
    <t>Alejandro Savely</t>
  </si>
  <si>
    <t>OFF-PA-10004734</t>
  </si>
  <si>
    <t>Southworth Structures Collection</t>
  </si>
  <si>
    <t>OFF-BI-10002225</t>
  </si>
  <si>
    <t>Square Ring Data Binders, Rigid 75 Pt. Covers, 11" x 14-7/8"</t>
  </si>
  <si>
    <t>CA-2015-125395</t>
  </si>
  <si>
    <t>6/29/2015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</si>
  <si>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</si>
  <si>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</si>
  <si>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</si>
  <si>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</si>
  <si>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</si>
  <si>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</si>
  <si>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</si>
  <si>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</si>
  <si>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</si>
  <si>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</si>
  <si>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</si>
  <si>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</si>
  <si>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</si>
  <si>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</si>
  <si>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</si>
  <si>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</si>
  <si>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</si>
  <si>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</si>
  <si>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</si>
  <si>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</si>
  <si>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</si>
  <si>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</si>
  <si>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</si>
  <si>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</si>
  <si>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</si>
  <si>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12/15/2017</t>
  </si>
  <si>
    <t>MV-18190</t>
  </si>
  <si>
    <t>Mike Vittorini</t>
  </si>
  <si>
    <t>OFF-BI-10000050</t>
  </si>
  <si>
    <t>Angle-D Binders with Locking Rings, Label Holders</t>
  </si>
  <si>
    <t>US-2014-135972</t>
  </si>
  <si>
    <t>9/23/2014</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</si>
  <si>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</si>
  <si>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</si>
  <si>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</si>
  <si>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</si>
  <si>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</si>
  <si>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</si>
  <si>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</si>
  <si>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</si>
  <si>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</si>
  <si>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</si>
  <si>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</si>
  <si>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</si>
  <si>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</si>
  <si>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</si>
  <si>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</si>
  <si>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</si>
  <si>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</si>
  <si>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</si>
  <si>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</si>
  <si>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</si>
  <si>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</si>
  <si>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</si>
  <si>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</si>
  <si>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</si>
  <si>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</si>
  <si>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</si>
  <si>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</si>
  <si>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</si>
  <si>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</si>
  <si>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</si>
  <si>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</si>
  <si>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</si>
  <si>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</si>
  <si>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</si>
  <si>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</si>
  <si>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</si>
  <si>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</si>
  <si>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</si>
  <si>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</si>
  <si>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</si>
  <si>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</si>
  <si>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</si>
  <si>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</si>
  <si>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</si>
  <si>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</si>
  <si>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</si>
  <si>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</si>
  <si>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</si>
  <si>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4/20/2014</t>
  </si>
  <si>
    <t>OFF-AR-10003478</t>
  </si>
  <si>
    <t>Avery Hi-Liter EverBold Pen Style Fluorescent Highlighters, 4/Pack</t>
  </si>
  <si>
    <t>CA-2017-117933</t>
  </si>
  <si>
    <t>12/24/2017</t>
  </si>
  <si>
    <t>12/29/2017</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</si>
  <si>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</si>
  <si>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</si>
  <si>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</si>
  <si>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</si>
  <si>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</si>
  <si>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</si>
  <si>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</si>
  <si>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</si>
  <si>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</si>
  <si>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</si>
  <si>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</si>
  <si>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</si>
  <si>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</si>
  <si>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</si>
  <si>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</si>
  <si>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</si>
  <si>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</si>
  <si>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</si>
  <si>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</si>
  <si>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</si>
  <si>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</si>
  <si>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</si>
  <si>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</si>
  <si>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</si>
  <si>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</si>
  <si>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</si>
  <si>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</si>
  <si>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</si>
  <si>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</si>
  <si>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</si>
  <si>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</si>
  <si>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</si>
  <si>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</si>
  <si>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</si>
  <si>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</si>
  <si>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</si>
  <si>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</si>
  <si>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</si>
  <si>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</si>
  <si>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</si>
  <si>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</si>
  <si>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</si>
  <si>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</si>
  <si>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</si>
  <si>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</si>
  <si>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</si>
  <si>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</si>
  <si>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</si>
  <si>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6/25/2014</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</si>
  <si>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</si>
  <si>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</si>
  <si>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</si>
  <si>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</si>
  <si>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</si>
  <si>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</si>
  <si>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</si>
  <si>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</si>
  <si>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</si>
  <si>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</si>
  <si>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</si>
  <si>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</si>
  <si>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8/23/2017</t>
  </si>
  <si>
    <t>NF-18385</t>
  </si>
  <si>
    <t>Natalie Fritzler</t>
  </si>
  <si>
    <t>Mississippi</t>
  </si>
  <si>
    <t>FUR-CH-10000015</t>
  </si>
  <si>
    <t>Hon Multipurpose Stacking Arm Chairs</t>
  </si>
  <si>
    <t>CA-2017-149160</t>
  </si>
  <si>
    <t>11/26/2017</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</si>
  <si>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</si>
  <si>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</si>
  <si>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</si>
  <si>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</si>
  <si>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</si>
  <si>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</si>
  <si>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</si>
  <si>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</si>
  <si>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</si>
  <si>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</si>
  <si>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</si>
  <si>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</si>
  <si>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</si>
  <si>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</si>
  <si>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</si>
  <si>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</si>
  <si>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</si>
  <si>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4/21/2016</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</si>
  <si>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</si>
  <si>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</si>
  <si>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</si>
  <si>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</si>
  <si>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</si>
  <si>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</si>
  <si>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</si>
  <si>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</si>
  <si>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</si>
  <si>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</si>
  <si>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</si>
  <si>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12/25/2014</t>
  </si>
  <si>
    <t>MK-18160</t>
  </si>
  <si>
    <t>Mike Kennedy</t>
  </si>
  <si>
    <t>Jacksonville</t>
  </si>
  <si>
    <t>OFF-BI-10000773</t>
  </si>
  <si>
    <t>Insertable Tab Post Binder Dividers</t>
  </si>
  <si>
    <t>TEC-AC-10002600</t>
  </si>
  <si>
    <t>Belkin QODE FastFit Bluetooth Keyboard</t>
  </si>
  <si>
    <t>CA-2016-147375</t>
  </si>
  <si>
    <t>6/14/2016</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</si>
  <si>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</si>
  <si>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</si>
  <si>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</si>
  <si>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</si>
  <si>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</si>
  <si>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</si>
  <si>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</si>
  <si>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</si>
  <si>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</si>
  <si>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</si>
  <si>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1/23/2017</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</si>
  <si>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</si>
  <si>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</si>
  <si>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</si>
  <si>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</si>
  <si>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</si>
  <si>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</si>
  <si>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</si>
  <si>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</si>
  <si>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</si>
  <si>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</si>
  <si>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</si>
  <si>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</si>
  <si>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</si>
  <si>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</si>
  <si>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</si>
  <si>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</si>
  <si>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</si>
  <si>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</si>
  <si>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</si>
  <si>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</si>
  <si>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</si>
  <si>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</si>
  <si>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</si>
  <si>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</si>
  <si>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</si>
  <si>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</si>
  <si>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</si>
  <si>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</si>
  <si>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</si>
  <si>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</si>
  <si>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</si>
  <si>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</si>
  <si>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</si>
  <si>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</si>
  <si>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</si>
  <si>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</si>
  <si>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</si>
  <si>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10/24/2017</t>
  </si>
  <si>
    <t>EB-13705</t>
  </si>
  <si>
    <t>Ed Braxton</t>
  </si>
  <si>
    <t>OFF-ST-10000142</t>
  </si>
  <si>
    <t>Deluxe Rollaway Locking File with Drawer</t>
  </si>
  <si>
    <t>CA-2016-100153</t>
  </si>
  <si>
    <t>Norman</t>
  </si>
  <si>
    <t>TEC-AC-10001772</t>
  </si>
  <si>
    <t>Memorex Mini Travel Drive 16 GB USB 2.0 Flash Drive</t>
  </si>
  <si>
    <t>US-2014-110674</t>
  </si>
  <si>
    <t>2/18/2014</t>
  </si>
  <si>
    <t>SC-20095</t>
  </si>
  <si>
    <t>Sanjit Chand</t>
  </si>
  <si>
    <t>FUR-CH-10000225</t>
  </si>
  <si>
    <t>Global Geo Office Task Chair, Gray</t>
  </si>
  <si>
    <t>US-2016-157945</t>
  </si>
  <si>
    <t>FUR-CH-10002331</t>
  </si>
  <si>
    <t>Hon 4700 Series Mobuis Mid-Back Task Chairs with Adjustable Arms</t>
  </si>
  <si>
    <t>OFF-EN-10001415</t>
  </si>
  <si>
    <t>CA-2015-109638</t>
  </si>
  <si>
    <t>12/22/2015</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</si>
  <si>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</si>
  <si>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</si>
  <si>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</si>
  <si>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</si>
  <si>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</si>
  <si>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</si>
  <si>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</si>
  <si>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</si>
  <si>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</si>
  <si>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</si>
  <si>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</si>
  <si>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</si>
  <si>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</si>
  <si>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</si>
  <si>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</si>
  <si>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</si>
  <si>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</si>
  <si>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</si>
  <si>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1/24/2015</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</si>
  <si>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</si>
  <si>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</si>
  <si>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</si>
  <si>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</si>
  <si>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</si>
  <si>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</si>
  <si>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</si>
  <si>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</si>
  <si>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</si>
  <si>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</si>
  <si>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</si>
  <si>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</si>
  <si>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</si>
  <si>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</si>
  <si>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</si>
  <si>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</si>
  <si>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</si>
  <si>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</si>
  <si>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</si>
  <si>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</si>
  <si>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</si>
  <si>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</si>
  <si>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</si>
  <si>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</si>
  <si>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</si>
  <si>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</si>
  <si>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</si>
  <si>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</si>
  <si>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</si>
  <si>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</si>
  <si>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</si>
  <si>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</si>
  <si>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7/19/2016</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</si>
  <si>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</si>
  <si>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</si>
  <si>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</si>
  <si>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</si>
  <si>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</si>
  <si>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</si>
  <si>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</si>
  <si>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</si>
  <si>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</si>
  <si>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</si>
  <si>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</si>
  <si>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</si>
  <si>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</si>
  <si>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</si>
  <si>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</si>
  <si>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</si>
  <si>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</si>
  <si>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</si>
  <si>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</si>
  <si>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</si>
  <si>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</si>
  <si>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</si>
  <si>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</si>
  <si>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6/13/2017</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</si>
  <si>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</si>
  <si>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</si>
  <si>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</si>
  <si>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</si>
  <si>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</si>
  <si>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</si>
  <si>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</si>
  <si>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</si>
  <si>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</si>
  <si>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10/31/2014</t>
  </si>
  <si>
    <t>SA-20830</t>
  </si>
  <si>
    <t>Sue Ann Reed</t>
  </si>
  <si>
    <t>TEC-PH-10001363</t>
  </si>
  <si>
    <t>Apple iPhone 5S</t>
  </si>
  <si>
    <t>CA-2014-133753</t>
  </si>
  <si>
    <t>6/13/2014</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</si>
  <si>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</si>
  <si>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</si>
  <si>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</si>
  <si>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</si>
  <si>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</si>
  <si>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</si>
  <si>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</si>
  <si>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</si>
  <si>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</si>
  <si>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</si>
  <si>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</si>
  <si>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</si>
  <si>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</si>
  <si>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</si>
  <si>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</si>
  <si>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5/14/2016</t>
  </si>
  <si>
    <t>SS-20590</t>
  </si>
  <si>
    <t>Sonia Sunley</t>
  </si>
  <si>
    <t>TEC-AC-10000991</t>
  </si>
  <si>
    <t>Sony Micro Vault Click 8 GB USB 2.0 Flash Drive</t>
  </si>
  <si>
    <t>US-2016-120929</t>
  </si>
  <si>
    <t>3/21/2016</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</si>
  <si>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</si>
  <si>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</si>
  <si>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</si>
  <si>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</si>
  <si>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</si>
  <si>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</si>
  <si>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</si>
  <si>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</si>
  <si>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</si>
  <si>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</si>
  <si>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</si>
  <si>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</si>
  <si>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7/31/2016</t>
  </si>
  <si>
    <t>Costa Mesa</t>
  </si>
  <si>
    <t>OFF-BI-10002498</t>
  </si>
  <si>
    <t>Clear Mylar Reinforcing Strips</t>
  </si>
  <si>
    <t>FUR-FU-10004864</t>
  </si>
  <si>
    <t>Howard Miller 14-1/2" Diameter Chrome Round Wall Clock</t>
  </si>
  <si>
    <t>9/25/2016</t>
  </si>
  <si>
    <t>10/19/2018</t>
  </si>
  <si>
    <t>10/23/2018</t>
  </si>
  <si>
    <t>9/23/2018</t>
  </si>
  <si>
    <t>11/16/2018</t>
  </si>
  <si>
    <t>12/30/2018</t>
  </si>
  <si>
    <t>12/27/2018</t>
  </si>
  <si>
    <t>12/28/2016</t>
  </si>
  <si>
    <t>12/31/2016</t>
  </si>
  <si>
    <t>6/29/2018</t>
  </si>
  <si>
    <t>12/21/2018</t>
  </si>
  <si>
    <t>2/13/2016</t>
  </si>
  <si>
    <t>9/13/2015</t>
  </si>
  <si>
    <t>12/28/2018</t>
  </si>
  <si>
    <t>12/30/2015</t>
  </si>
  <si>
    <t>12/24/2016</t>
  </si>
  <si>
    <t>6/19/2018</t>
  </si>
  <si>
    <t>4/28/2017</t>
  </si>
  <si>
    <t>9/28/2017</t>
  </si>
  <si>
    <t>6/29/2016</t>
  </si>
  <si>
    <t>12/24/2018</t>
  </si>
  <si>
    <t>12/29/2018</t>
  </si>
  <si>
    <t>1/23/2018</t>
  </si>
  <si>
    <t>2/18/2015</t>
  </si>
  <si>
    <t>1/24/2016</t>
  </si>
  <si>
    <t>7/19/2017</t>
  </si>
  <si>
    <t>12/27/2016</t>
  </si>
  <si>
    <t>Total Sales</t>
  </si>
  <si>
    <t>Total Profit</t>
  </si>
  <si>
    <t>Average profit</t>
  </si>
  <si>
    <t>9/21/2016</t>
  </si>
  <si>
    <t>11/30/2016</t>
  </si>
  <si>
    <t>11/30/2017</t>
  </si>
  <si>
    <t>11/30/2018</t>
  </si>
  <si>
    <t>11/30/2019</t>
  </si>
  <si>
    <t>11/30/2020</t>
  </si>
  <si>
    <t>11/30/2021</t>
  </si>
  <si>
    <t>11/30/2022</t>
  </si>
  <si>
    <t>11/30/2023</t>
  </si>
  <si>
    <t>9/23/2019</t>
  </si>
  <si>
    <t>11/30/2024</t>
  </si>
  <si>
    <t>9/23/2020</t>
  </si>
  <si>
    <t>10/16/2015</t>
  </si>
  <si>
    <t>11/16/2019</t>
  </si>
  <si>
    <t>11/16/2020</t>
  </si>
  <si>
    <t>11/16/2021</t>
  </si>
  <si>
    <t>9/22/2017</t>
  </si>
  <si>
    <t>9/22/2018</t>
  </si>
  <si>
    <t>9/22/2019</t>
  </si>
  <si>
    <t>9/22/2020</t>
  </si>
  <si>
    <t>9/22/2021</t>
  </si>
  <si>
    <t>9/22/2022</t>
  </si>
  <si>
    <t>9/22/2023</t>
  </si>
  <si>
    <t>9/22/2024</t>
  </si>
  <si>
    <t>9/22/2025</t>
  </si>
  <si>
    <t>9/22/2026</t>
  </si>
  <si>
    <t>9/22/2027</t>
  </si>
  <si>
    <t>9/22/2028</t>
  </si>
  <si>
    <t>12/30/2019</t>
  </si>
  <si>
    <t>9/25/2018</t>
  </si>
  <si>
    <t>9/25/2019</t>
  </si>
  <si>
    <t>9/25/2020</t>
  </si>
  <si>
    <t>9/25/2021</t>
  </si>
  <si>
    <t>3/16/2017</t>
  </si>
  <si>
    <t>3/16/2018</t>
  </si>
  <si>
    <t>3/16/2019</t>
  </si>
  <si>
    <t>3/16/2020</t>
  </si>
  <si>
    <t>3/16/2021</t>
  </si>
  <si>
    <t>12/31/2017</t>
  </si>
  <si>
    <t>12/31/2018</t>
  </si>
  <si>
    <t>12/31/2019</t>
  </si>
  <si>
    <t>12/31/2020</t>
  </si>
  <si>
    <t>12/31/2021</t>
  </si>
  <si>
    <t>12/31/2022</t>
  </si>
  <si>
    <t>12/31/2023</t>
  </si>
  <si>
    <t>12/31/2024</t>
  </si>
  <si>
    <t>12/31/2025</t>
  </si>
  <si>
    <t>12/31/2026</t>
  </si>
  <si>
    <t>12/31/2027</t>
  </si>
  <si>
    <t>6/29/2019</t>
  </si>
  <si>
    <t>12/21/2019</t>
  </si>
  <si>
    <t>12/21/2020</t>
  </si>
  <si>
    <t>12/21/2021</t>
  </si>
  <si>
    <t>12/21/2022</t>
  </si>
  <si>
    <t>12/21/2023</t>
  </si>
  <si>
    <t>12/21/2024</t>
  </si>
  <si>
    <t>2/13/2017</t>
  </si>
  <si>
    <t>2/13/2018</t>
  </si>
  <si>
    <t>2/13/2019</t>
  </si>
  <si>
    <t>2/13/2020</t>
  </si>
  <si>
    <t>2/13/2021</t>
  </si>
  <si>
    <t>2/13/2022</t>
  </si>
  <si>
    <t>8/16/2016</t>
  </si>
  <si>
    <t>8/16/2017</t>
  </si>
  <si>
    <t>8/16/2018</t>
  </si>
  <si>
    <t>12/27/2019</t>
  </si>
  <si>
    <t>8/16/2019</t>
  </si>
  <si>
    <t>12/27/2020</t>
  </si>
  <si>
    <t>8/16/2020</t>
  </si>
  <si>
    <t>12/27/2021</t>
  </si>
  <si>
    <t>8/16/2021</t>
  </si>
  <si>
    <t>12/27/2022</t>
  </si>
  <si>
    <t>8/16/2022</t>
  </si>
  <si>
    <t>12/27/2023</t>
  </si>
  <si>
    <t>8/16/2023</t>
  </si>
  <si>
    <t>12/27/2024</t>
  </si>
  <si>
    <t>8/16/2024</t>
  </si>
  <si>
    <t>12/27/2025</t>
  </si>
  <si>
    <t>8/16/2025</t>
  </si>
  <si>
    <t>12/27/2026</t>
  </si>
  <si>
    <t>8/16/2026</t>
  </si>
  <si>
    <t>12/27/2027</t>
  </si>
  <si>
    <t>8/16/2027</t>
  </si>
  <si>
    <t>12/27/2028</t>
  </si>
  <si>
    <t>8/16/2028</t>
  </si>
  <si>
    <t>12/27/2029</t>
  </si>
  <si>
    <t>8/16/2029</t>
  </si>
  <si>
    <t>12/27/2030</t>
  </si>
  <si>
    <t>8/16/2030</t>
  </si>
  <si>
    <t>12/27/2031</t>
  </si>
  <si>
    <t>8/16/2031</t>
  </si>
  <si>
    <t>12/27/2032</t>
  </si>
  <si>
    <t>8/16/2032</t>
  </si>
  <si>
    <t>12/27/2033</t>
  </si>
  <si>
    <t>8/16/2033</t>
  </si>
  <si>
    <t>9/28/2018</t>
  </si>
  <si>
    <t>9/28/2019</t>
  </si>
  <si>
    <t>12/28/2019</t>
  </si>
  <si>
    <t>12/28/2020</t>
  </si>
  <si>
    <t>12/28/2021</t>
  </si>
  <si>
    <t>12/28/2022</t>
  </si>
  <si>
    <t>12/28/2023</t>
  </si>
  <si>
    <t>12/28/2024</t>
  </si>
  <si>
    <t>12/28/2025</t>
  </si>
  <si>
    <t>12/28/2026</t>
  </si>
  <si>
    <t>12/28/2027</t>
  </si>
  <si>
    <t>12/28/2028</t>
  </si>
  <si>
    <t>12/28/2029</t>
  </si>
  <si>
    <t>12/28/2030</t>
  </si>
  <si>
    <t>12/30/2016</t>
  </si>
  <si>
    <t>4/27/2017</t>
  </si>
  <si>
    <t>4/27/2018</t>
  </si>
  <si>
    <t>4/27/2019</t>
  </si>
  <si>
    <t>4/27/2020</t>
  </si>
  <si>
    <t>4/27/2021</t>
  </si>
  <si>
    <t>4/27/2022</t>
  </si>
  <si>
    <t>6/19/2019</t>
  </si>
  <si>
    <t>6/19/2020</t>
  </si>
  <si>
    <t>6/19/2021</t>
  </si>
  <si>
    <t>6/19/2022</t>
  </si>
  <si>
    <t>6/19/2023</t>
  </si>
  <si>
    <t>6/19/2024</t>
  </si>
  <si>
    <t>6/19/2025</t>
  </si>
  <si>
    <t>4/28/2018</t>
  </si>
  <si>
    <t>4/28/2019</t>
  </si>
  <si>
    <t>4/28/2020</t>
  </si>
  <si>
    <t>4/28/2021</t>
  </si>
  <si>
    <t>4/28/2022</t>
  </si>
  <si>
    <t>10/21/2017</t>
  </si>
  <si>
    <t>10/21/2018</t>
  </si>
  <si>
    <t>7/27/2015</t>
  </si>
  <si>
    <t>7/27/2016</t>
  </si>
  <si>
    <t>7/27/2017</t>
  </si>
  <si>
    <t>7/27/2018</t>
  </si>
  <si>
    <t>9/23/2015</t>
  </si>
  <si>
    <t>10/19/2019</t>
  </si>
  <si>
    <t>10/19/2020</t>
  </si>
  <si>
    <t>10/19/2021</t>
  </si>
  <si>
    <t>10/19/2022</t>
  </si>
  <si>
    <t>12/29/2019</t>
  </si>
  <si>
    <t>12/29/2020</t>
  </si>
  <si>
    <t>12/29/2021</t>
  </si>
  <si>
    <t>12/29/2022</t>
  </si>
  <si>
    <t>12/29/2023</t>
  </si>
  <si>
    <t>12/29/2024</t>
  </si>
  <si>
    <t>12/29/2025</t>
  </si>
  <si>
    <t>1/23/2019</t>
  </si>
  <si>
    <t>1/23/2020</t>
  </si>
  <si>
    <t>1/23/2021</t>
  </si>
  <si>
    <t>1/23/2022</t>
  </si>
  <si>
    <t>1/23/2023</t>
  </si>
  <si>
    <t>1/23/2024</t>
  </si>
  <si>
    <t>2/18/2016</t>
  </si>
  <si>
    <t>12/24/2019</t>
  </si>
  <si>
    <t>12/24/2020</t>
  </si>
  <si>
    <t>12/24/2021</t>
  </si>
  <si>
    <t>7/19/2018</t>
  </si>
  <si>
    <t>7/19/2019</t>
  </si>
  <si>
    <t>7/19/2020</t>
  </si>
  <si>
    <t>6/16/2014</t>
  </si>
  <si>
    <t>6/16/2015</t>
  </si>
  <si>
    <t>Row Labels</t>
  </si>
  <si>
    <t>Grand Total</t>
  </si>
  <si>
    <t>Sum of Sales</t>
  </si>
  <si>
    <t>Count of Ship Mode</t>
  </si>
  <si>
    <t>Sum of Profit</t>
  </si>
  <si>
    <t>Count of Sub-Category</t>
  </si>
  <si>
    <t>Sum of Quantity</t>
  </si>
  <si>
    <t>Count of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</si>
</sst>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Franklin Gothic Book"/>
      <family val="2"/>
      <scheme val="minor"/>
    </font>
  </fonts>
  <fills count="4">
    <fill>
      <patternFill patternType="none"/>
    </fill>
    <fill>
      <patternFill patternType="gray125"/>
    </fill>
    <fill>
      <patternFill patternType="solid">
        <fgColor theme="7" tint="0.79998168889431442"/>
        <bgColor theme="7" tint="0.79998168889431442"/>
      </patternFill>
    </fill>
    <fill>
      <patternFill patternType="solid">
        <fgColor theme="7" tint="0.39997558519241921"/>
        <bgColor indexed="64"/>
      </patternFill>
    </fill>
  </fills>
  <borders count="3">
    <border>
      <left/>
      <right/>
      <top/>
      <bottom/>
      <diagonal/>
    </border>
    <border>
      <left/>
      <right/>
      <top style="thin">
        <color theme="7" tint="0.39997558519241921"/>
      </top>
      <bottom style="thin">
        <color theme="7"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vertical="center"/>
    </xf>
    <xf numFmtId="0" fontId="0" fillId="2" borderId="1" xfId="0" applyFont="1" applyFill="1" applyBorder="1" applyAlignment="1">
      <alignment vertical="center"/>
    </xf>
    <xf numFmtId="0" fontId="0" fillId="0" borderId="1" xfId="0" applyFont="1" applyBorder="1" applyAlignment="1">
      <alignment vertical="center"/>
    </xf>
    <xf numFmtId="14" fontId="0" fillId="0" borderId="0" xfId="0" applyNumberFormat="1" applyAlignment="1">
      <alignment vertical="center"/>
    </xf>
    <xf numFmtId="0" fontId="0" fillId="0" borderId="0" xfId="0" pivotButton="1" applyAlignment="1">
      <alignment vertical="center"/>
    </xf>
    <xf numFmtId="0" fontId="0" fillId="0" borderId="0" xfId="0" applyAlignment="1">
      <alignment horizontal="left" vertical="center"/>
    </xf>
    <xf numFmtId="0" fontId="0" fillId="0" borderId="0" xfId="0" applyNumberFormat="1" applyAlignment="1">
      <alignment vertical="center"/>
    </xf>
    <xf numFmtId="0" fontId="0" fillId="0" borderId="2" xfId="0" applyBorder="1"/>
    <xf numFmtId="0" fontId="0" fillId="3" borderId="2" xfId="0" applyFill="1" applyBorder="1"/>
  </cellXfs>
  <cellStyles count="1">
    <cellStyle name="Normal" xfId="0" builtinId="0"/>
  </cellStyles>
  <dxfs count="31">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vertical="center" readingOrder="0"/>
    </dxf>
    <dxf>
      <alignment vertical="center" readingOrder="0"/>
    </dxf>
    <dxf>
      <alignment horizontal="general" readingOrder="0"/>
    </dxf>
    <dxf>
      <alignment vertical="center" readingOrder="0"/>
    </dxf>
    <dxf>
      <alignment vertical="center" readingOrder="0"/>
    </dxf>
    <dxf>
      <alignment vertical="center" readingOrder="0"/>
    </dxf>
    <dxf>
      <alignment vertical="center" readingOrder="0"/>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table'!$AL$4</c:f>
              <c:strCache>
                <c:ptCount val="1"/>
                <c:pt idx="0">
                  <c:v>Count of Sub-Category</c:v>
                </c:pt>
              </c:strCache>
            </c:strRef>
          </c:tx>
          <c:invertIfNegative val="0"/>
          <c:cat>
            <c:strRef>
              <c:f>'Pivot table'!$AK$5:$AK$9</c:f>
              <c:strCache>
                <c:ptCount val="4"/>
                <c:pt idx="0">
                  <c:v>Central</c:v>
                </c:pt>
                <c:pt idx="1">
                  <c:v>East</c:v>
                </c:pt>
                <c:pt idx="2">
                  <c:v>South</c:v>
                </c:pt>
                <c:pt idx="3">
                  <c:v>West</c:v>
                </c:pt>
              </c:strCache>
            </c:strRef>
          </c:cat>
          <c:val>
            <c:numRef>
              <c:f>'Pivot table'!$AL$5:$AL$9</c:f>
              <c:numCache>
                <c:formatCode>General</c:formatCode>
                <c:ptCount val="4"/>
                <c:pt idx="0">
                  <c:v>135</c:v>
                </c:pt>
                <c:pt idx="1">
                  <c:v>156</c:v>
                </c:pt>
                <c:pt idx="2">
                  <c:v>55</c:v>
                </c:pt>
                <c:pt idx="3">
                  <c:v>153</c:v>
                </c:pt>
              </c:numCache>
            </c:numRef>
          </c:val>
        </c:ser>
        <c:ser>
          <c:idx val="1"/>
          <c:order val="1"/>
          <c:tx>
            <c:strRef>
              <c:f>'Pivot table'!$AM$4</c:f>
              <c:strCache>
                <c:ptCount val="1"/>
                <c:pt idx="0">
                  <c:v>Count of Category</c:v>
                </c:pt>
              </c:strCache>
            </c:strRef>
          </c:tx>
          <c:invertIfNegative val="0"/>
          <c:cat>
            <c:strRef>
              <c:f>'Pivot table'!$AK$5:$AK$9</c:f>
              <c:strCache>
                <c:ptCount val="4"/>
                <c:pt idx="0">
                  <c:v>Central</c:v>
                </c:pt>
                <c:pt idx="1">
                  <c:v>East</c:v>
                </c:pt>
                <c:pt idx="2">
                  <c:v>South</c:v>
                </c:pt>
                <c:pt idx="3">
                  <c:v>West</c:v>
                </c:pt>
              </c:strCache>
            </c:strRef>
          </c:cat>
          <c:val>
            <c:numRef>
              <c:f>'Pivot table'!$AM$5:$AM$9</c:f>
              <c:numCache>
                <c:formatCode>General</c:formatCode>
                <c:ptCount val="4"/>
                <c:pt idx="0">
                  <c:v>135</c:v>
                </c:pt>
                <c:pt idx="1">
                  <c:v>156</c:v>
                </c:pt>
                <c:pt idx="2">
                  <c:v>55</c:v>
                </c:pt>
                <c:pt idx="3">
                  <c:v>153</c:v>
                </c:pt>
              </c:numCache>
            </c:numRef>
          </c:val>
        </c:ser>
        <c:dLbls>
          <c:showLegendKey val="0"/>
          <c:showVal val="0"/>
          <c:showCatName val="0"/>
          <c:showSerName val="0"/>
          <c:showPercent val="0"/>
          <c:showBubbleSize val="0"/>
        </c:dLbls>
        <c:gapWidth val="150"/>
        <c:shape val="box"/>
        <c:axId val="242485504"/>
        <c:axId val="242487296"/>
        <c:axId val="0"/>
      </c:bar3DChart>
      <c:catAx>
        <c:axId val="242485504"/>
        <c:scaling>
          <c:orientation val="minMax"/>
        </c:scaling>
        <c:delete val="0"/>
        <c:axPos val="b"/>
        <c:majorTickMark val="out"/>
        <c:minorTickMark val="none"/>
        <c:tickLblPos val="nextTo"/>
        <c:crossAx val="242487296"/>
        <c:crosses val="autoZero"/>
        <c:auto val="1"/>
        <c:lblAlgn val="ctr"/>
        <c:lblOffset val="100"/>
        <c:noMultiLvlLbl val="0"/>
      </c:catAx>
      <c:valAx>
        <c:axId val="242487296"/>
        <c:scaling>
          <c:orientation val="minMax"/>
        </c:scaling>
        <c:delete val="0"/>
        <c:axPos val="l"/>
        <c:majorGridlines/>
        <c:numFmt formatCode="General" sourceLinked="1"/>
        <c:majorTickMark val="out"/>
        <c:minorTickMark val="none"/>
        <c:tickLblPos val="nextTo"/>
        <c:crossAx val="242485504"/>
        <c:crosses val="autoZero"/>
        <c:crossBetween val="between"/>
      </c:valAx>
    </c:plotArea>
    <c:legend>
      <c:legendPos val="r"/>
      <c:layout/>
      <c:overlay val="0"/>
    </c:legend>
    <c:plotVisOnly val="1"/>
    <c:dispBlanksAs val="gap"/>
    <c:showDLblsOverMax val="0"/>
  </c:chart>
  <c:spPr>
    <a:noFill/>
    <a:ln w="34925">
      <a:solidFill>
        <a:schemeClr val="accent2"/>
      </a:solidFill>
    </a:ln>
    <a:effectLst>
      <a:glow rad="101600">
        <a:schemeClr val="accent1">
          <a:satMod val="175000"/>
          <a:alpha val="40000"/>
        </a:schemeClr>
      </a:glow>
      <a:outerShdw blurRad="50800" dist="50800" dir="5400000" algn="ctr" rotWithShape="0">
        <a:schemeClr val="tx1"/>
      </a:outerShdw>
    </a:effectLst>
    <a:scene3d>
      <a:camera prst="orthographicFront"/>
      <a:lightRig rig="threePt" dir="t"/>
    </a:scene3d>
    <a:sp3d>
      <a:bevelB w="165100" prst="coolSlant"/>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autoTitleDeleted val="1"/>
    <c:pivotFmts>
      <c:pivotFmt>
        <c:idx val="0"/>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pieChart>
        <c:varyColors val="1"/>
        <c:ser>
          <c:idx val="0"/>
          <c:order val="0"/>
          <c:tx>
            <c:strRef>
              <c:f>'Pivot table'!$V$3</c:f>
              <c:strCache>
                <c:ptCount val="1"/>
                <c:pt idx="0">
                  <c:v>Total</c:v>
                </c:pt>
              </c:strCache>
            </c:strRef>
          </c:tx>
          <c:cat>
            <c:strRef>
              <c:f>'Pivot table'!$U$4:$U$7</c:f>
              <c:strCache>
                <c:ptCount val="3"/>
                <c:pt idx="0">
                  <c:v>Furniture</c:v>
                </c:pt>
                <c:pt idx="1">
                  <c:v>Office Supplies</c:v>
                </c:pt>
                <c:pt idx="2">
                  <c:v>Technology</c:v>
                </c:pt>
              </c:strCache>
            </c:strRef>
          </c:cat>
          <c:val>
            <c:numRef>
              <c:f>'Pivot table'!$V$4:$V$7</c:f>
              <c:numCache>
                <c:formatCode>General</c:formatCode>
                <c:ptCount val="3"/>
                <c:pt idx="0">
                  <c:v>45847.610099999976</c:v>
                </c:pt>
                <c:pt idx="1">
                  <c:v>31467.874999999967</c:v>
                </c:pt>
                <c:pt idx="2">
                  <c:v>52041.53100000001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noFill/>
    <a:ln w="34925">
      <a:solidFill>
        <a:schemeClr val="accent2"/>
      </a:solidFill>
    </a:ln>
    <a:effectLst>
      <a:glow rad="101600">
        <a:schemeClr val="accent1">
          <a:satMod val="175000"/>
          <a:alpha val="40000"/>
        </a:schemeClr>
      </a:glow>
      <a:outerShdw blurRad="50800" dist="50800" dir="5400000" algn="ctr" rotWithShape="0">
        <a:schemeClr val="accent2">
          <a:lumMod val="40000"/>
          <a:lumOff val="60000"/>
        </a:scheme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1"/>
  </c:pivotSource>
  <c:chart>
    <c:autoTitleDeleted val="1"/>
    <c:pivotFmts>
      <c:pivotFmt>
        <c:idx val="0"/>
      </c:pivotFmt>
      <c:pivotFmt>
        <c:idx val="1"/>
        <c:marker>
          <c:symbol val="none"/>
        </c:marker>
      </c:pivotFmt>
      <c:pivotFmt>
        <c:idx val="2"/>
        <c:marker>
          <c:symbol val="none"/>
        </c:marker>
      </c:pivotFmt>
    </c:pivotFmts>
    <c:plotArea>
      <c:layout/>
      <c:pieChart>
        <c:varyColors val="1"/>
        <c:ser>
          <c:idx val="0"/>
          <c:order val="0"/>
          <c:tx>
            <c:strRef>
              <c:f>'Pivot table'!$AF$3</c:f>
              <c:strCache>
                <c:ptCount val="1"/>
                <c:pt idx="0">
                  <c:v>Total</c:v>
                </c:pt>
              </c:strCache>
            </c:strRef>
          </c:tx>
          <c:cat>
            <c:strRef>
              <c:f>'Pivot table'!$AE$4:$AE$21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table'!$AF$4:$AF$21</c:f>
              <c:numCache>
                <c:formatCode>General</c:formatCode>
                <c:ptCount val="17"/>
                <c:pt idx="0">
                  <c:v>2116.2598999999996</c:v>
                </c:pt>
                <c:pt idx="1">
                  <c:v>-49.729899999999972</c:v>
                </c:pt>
                <c:pt idx="2">
                  <c:v>475.04599999999999</c:v>
                </c:pt>
                <c:pt idx="3">
                  <c:v>1091.7641000000001</c:v>
                </c:pt>
                <c:pt idx="4">
                  <c:v>-1878.9122</c:v>
                </c:pt>
                <c:pt idx="5">
                  <c:v>1486.2366000000002</c:v>
                </c:pt>
                <c:pt idx="6">
                  <c:v>1472.9740000000002</c:v>
                </c:pt>
                <c:pt idx="7">
                  <c:v>477.29610000000002</c:v>
                </c:pt>
                <c:pt idx="8">
                  <c:v>80.027499999999989</c:v>
                </c:pt>
                <c:pt idx="9">
                  <c:v>-303.41589999999997</c:v>
                </c:pt>
                <c:pt idx="10">
                  <c:v>177.13340000000002</c:v>
                </c:pt>
                <c:pt idx="11">
                  <c:v>-1724.7283999999997</c:v>
                </c:pt>
                <c:pt idx="12">
                  <c:v>1225.8862999999997</c:v>
                </c:pt>
                <c:pt idx="13">
                  <c:v>2386.0020000000004</c:v>
                </c:pt>
                <c:pt idx="14">
                  <c:v>957.38070000000005</c:v>
                </c:pt>
                <c:pt idx="15">
                  <c:v>-203.21440000000001</c:v>
                </c:pt>
                <c:pt idx="16">
                  <c:v>-2445.3638000000001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noFill/>
    <a:ln w="34925">
      <a:solidFill>
        <a:schemeClr val="accent1"/>
      </a:solidFill>
    </a:ln>
    <a:effectLst>
      <a:glow rad="139700">
        <a:schemeClr val="accent1">
          <a:satMod val="175000"/>
          <a:alpha val="40000"/>
        </a:schemeClr>
      </a:glow>
      <a:outerShdw blurRad="50800" dist="50800" dir="5400000" algn="ctr" rotWithShape="0">
        <a:schemeClr val="tx1"/>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autoTitleDeleted val="1"/>
    <c:pivotFmts>
      <c:pivotFmt>
        <c:idx val="0"/>
        <c:marker>
          <c:symbol val="none"/>
        </c:marker>
      </c:pivotFmt>
      <c:pivotFmt>
        <c:idx val="1"/>
        <c:marker>
          <c:symbol val="none"/>
        </c:marker>
      </c:pivotFmt>
      <c:pivotFmt>
        <c:idx val="2"/>
        <c:spPr>
          <a:ln>
            <a:solidFill>
              <a:schemeClr val="accent2"/>
            </a:solidFill>
          </a:ln>
        </c:spPr>
        <c:marker>
          <c:symbol val="none"/>
        </c:marker>
      </c:pivotFmt>
    </c:pivotFmts>
    <c:plotArea>
      <c:layout/>
      <c:doughnutChart>
        <c:varyColors val="1"/>
        <c:ser>
          <c:idx val="0"/>
          <c:order val="0"/>
          <c:tx>
            <c:strRef>
              <c:f>'Pivot table'!$Z$4</c:f>
              <c:strCache>
                <c:ptCount val="1"/>
                <c:pt idx="0">
                  <c:v>Total</c:v>
                </c:pt>
              </c:strCache>
            </c:strRef>
          </c:tx>
          <c:spPr>
            <a:ln>
              <a:solidFill>
                <a:schemeClr val="accent2"/>
              </a:solidFill>
            </a:ln>
          </c:spPr>
          <c:cat>
            <c:strRef>
              <c:f>'Pivot table'!$Y$5:$Y$22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table'!$Z$5:$Z$22</c:f>
              <c:numCache>
                <c:formatCode>General</c:formatCode>
                <c:ptCount val="17"/>
                <c:pt idx="0">
                  <c:v>176</c:v>
                </c:pt>
                <c:pt idx="1">
                  <c:v>75</c:v>
                </c:pt>
                <c:pt idx="2">
                  <c:v>159</c:v>
                </c:pt>
                <c:pt idx="3">
                  <c:v>229</c:v>
                </c:pt>
                <c:pt idx="4">
                  <c:v>63</c:v>
                </c:pt>
                <c:pt idx="5">
                  <c:v>127</c:v>
                </c:pt>
                <c:pt idx="6">
                  <c:v>8</c:v>
                </c:pt>
                <c:pt idx="7">
                  <c:v>67</c:v>
                </c:pt>
                <c:pt idx="8">
                  <c:v>78</c:v>
                </c:pt>
                <c:pt idx="9">
                  <c:v>171</c:v>
                </c:pt>
                <c:pt idx="10">
                  <c:v>64</c:v>
                </c:pt>
                <c:pt idx="11">
                  <c:v>41</c:v>
                </c:pt>
                <c:pt idx="12">
                  <c:v>220</c:v>
                </c:pt>
                <c:pt idx="13">
                  <c:v>182</c:v>
                </c:pt>
                <c:pt idx="14">
                  <c:v>198</c:v>
                </c:pt>
                <c:pt idx="15">
                  <c:v>24</c:v>
                </c:pt>
                <c:pt idx="16">
                  <c:v>82</c:v>
                </c:pt>
              </c:numCache>
            </c:numRef>
          </c:val>
        </c:ser>
        <c:dLbls>
          <c:showLegendKey val="0"/>
          <c:showVal val="0"/>
          <c:showCatName val="0"/>
          <c:showSerName val="0"/>
          <c:showPercent val="0"/>
          <c:showBubbleSize val="0"/>
          <c:showLeaderLines val="1"/>
        </c:dLbls>
        <c:firstSliceAng val="10"/>
        <c:holeSize val="70"/>
      </c:doughnutChart>
    </c:plotArea>
    <c:legend>
      <c:legendPos val="r"/>
      <c:layout/>
      <c:overlay val="0"/>
    </c:legend>
    <c:plotVisOnly val="1"/>
    <c:dispBlanksAs val="gap"/>
    <c:showDLblsOverMax val="0"/>
  </c:chart>
  <c:spPr>
    <a:noFill/>
    <a:ln w="34925">
      <a:solidFill>
        <a:schemeClr val="accent2"/>
      </a:solidFill>
    </a:ln>
    <a:effectLst>
      <a:glow rad="101600">
        <a:schemeClr val="accent1">
          <a:satMod val="175000"/>
          <a:alpha val="40000"/>
        </a:schemeClr>
      </a:glow>
      <a:outerShdw blurRad="50800" dist="50800" dir="5400000" algn="ctr" rotWithShape="0">
        <a:schemeClr val="tx1"/>
      </a:outerShdw>
    </a:effectLst>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autoTitleDeleted val="1"/>
    <c:pivotFmts>
      <c:pivotFmt>
        <c:idx val="0"/>
        <c:marker>
          <c:symbol val="none"/>
        </c:marker>
      </c:pivotFmt>
      <c:pivotFmt>
        <c:idx val="1"/>
        <c:marker>
          <c:symbol val="none"/>
        </c:marker>
      </c:pivotFmt>
    </c:pivotFmts>
    <c:plotArea>
      <c:layout/>
      <c:lineChart>
        <c:grouping val="standard"/>
        <c:varyColors val="0"/>
        <c:ser>
          <c:idx val="0"/>
          <c:order val="0"/>
          <c:tx>
            <c:strRef>
              <c:f>'Pivot table'!$M$3</c:f>
              <c:strCache>
                <c:ptCount val="1"/>
                <c:pt idx="0">
                  <c:v>Total</c:v>
                </c:pt>
              </c:strCache>
            </c:strRef>
          </c:tx>
          <c:marker>
            <c:symbol val="none"/>
          </c:marker>
          <c:cat>
            <c:strRef>
              <c:f>'Pivot table'!$L$4:$L$10</c:f>
              <c:strCache>
                <c:ptCount val="6"/>
                <c:pt idx="0">
                  <c:v>Alabama</c:v>
                </c:pt>
                <c:pt idx="1">
                  <c:v>Arizona</c:v>
                </c:pt>
                <c:pt idx="2">
                  <c:v>Arkansas</c:v>
                </c:pt>
                <c:pt idx="3">
                  <c:v>California</c:v>
                </c:pt>
                <c:pt idx="4">
                  <c:v>Colorado</c:v>
                </c:pt>
                <c:pt idx="5">
                  <c:v>Utah</c:v>
                </c:pt>
              </c:strCache>
            </c:strRef>
          </c:cat>
          <c:val>
            <c:numRef>
              <c:f>'Pivot table'!$M$4:$M$10</c:f>
              <c:numCache>
                <c:formatCode>General</c:formatCode>
                <c:ptCount val="6"/>
                <c:pt idx="0">
                  <c:v>2</c:v>
                </c:pt>
                <c:pt idx="1">
                  <c:v>15</c:v>
                </c:pt>
                <c:pt idx="2">
                  <c:v>1</c:v>
                </c:pt>
                <c:pt idx="3">
                  <c:v>101</c:v>
                </c:pt>
                <c:pt idx="4">
                  <c:v>15</c:v>
                </c:pt>
                <c:pt idx="5">
                  <c:v>3</c:v>
                </c:pt>
              </c:numCache>
            </c:numRef>
          </c:val>
          <c:smooth val="0"/>
        </c:ser>
        <c:dLbls>
          <c:showLegendKey val="0"/>
          <c:showVal val="0"/>
          <c:showCatName val="0"/>
          <c:showSerName val="0"/>
          <c:showPercent val="0"/>
          <c:showBubbleSize val="0"/>
        </c:dLbls>
        <c:marker val="1"/>
        <c:smooth val="0"/>
        <c:axId val="242270592"/>
        <c:axId val="242272128"/>
      </c:lineChart>
      <c:catAx>
        <c:axId val="242270592"/>
        <c:scaling>
          <c:orientation val="minMax"/>
        </c:scaling>
        <c:delete val="0"/>
        <c:axPos val="b"/>
        <c:majorTickMark val="none"/>
        <c:minorTickMark val="none"/>
        <c:tickLblPos val="nextTo"/>
        <c:crossAx val="242272128"/>
        <c:crosses val="autoZero"/>
        <c:auto val="1"/>
        <c:lblAlgn val="ctr"/>
        <c:lblOffset val="100"/>
        <c:noMultiLvlLbl val="0"/>
      </c:catAx>
      <c:valAx>
        <c:axId val="242272128"/>
        <c:scaling>
          <c:orientation val="minMax"/>
        </c:scaling>
        <c:delete val="0"/>
        <c:axPos val="l"/>
        <c:majorGridlines/>
        <c:numFmt formatCode="General" sourceLinked="1"/>
        <c:majorTickMark val="none"/>
        <c:minorTickMark val="none"/>
        <c:tickLblPos val="nextTo"/>
        <c:crossAx val="242270592"/>
        <c:crosses val="autoZero"/>
        <c:crossBetween val="between"/>
      </c:valAx>
      <c:spPr>
        <a:effectLst>
          <a:glow rad="101600">
            <a:schemeClr val="accent1">
              <a:satMod val="175000"/>
              <a:alpha val="40000"/>
            </a:schemeClr>
          </a:glow>
        </a:effectLst>
      </c:spPr>
    </c:plotArea>
    <c:legend>
      <c:legendPos val="r"/>
      <c:layout/>
      <c:overlay val="0"/>
    </c:legend>
    <c:plotVisOnly val="1"/>
    <c:dispBlanksAs val="gap"/>
    <c:showDLblsOverMax val="0"/>
  </c:chart>
  <c:spPr>
    <a:noFill/>
    <a:ln w="41275" cmpd="sng">
      <a:solidFill>
        <a:schemeClr val="accent2"/>
      </a:solidFill>
    </a:ln>
    <a:effectLst>
      <a:glow rad="101600">
        <a:schemeClr val="accent1">
          <a:satMod val="175000"/>
          <a:alpha val="40000"/>
        </a:schemeClr>
      </a:glow>
      <a:outerShdw blurRad="50800" dist="50800" dir="5400000" algn="ctr" rotWithShape="0">
        <a:schemeClr val="tx1"/>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autoTitleDeleted val="1"/>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'Pivot table'!$B$3</c:f>
              <c:strCache>
                <c:ptCount val="1"/>
                <c:pt idx="0">
                  <c:v>Total</c:v>
                </c:pt>
              </c:strCache>
            </c:strRef>
          </c:tx>
          <c:invertIfNegative val="0"/>
          <c:cat>
            <c:strRef>
              <c:f>'Pivot table'!$A$4:$A$121</c:f>
              <c:strCache>
                <c:ptCount val="117"/>
                <c:pt idx="0">
                  <c:v>Akron</c:v>
                </c:pt>
                <c:pt idx="1">
                  <c:v>Amarillo</c:v>
                </c:pt>
                <c:pt idx="2">
                  <c:v>Arlington</c:v>
                </c:pt>
                <c:pt idx="3">
                  <c:v>Arvada</c:v>
                </c:pt>
                <c:pt idx="4">
                  <c:v>Auburn</c:v>
                </c:pt>
                <c:pt idx="5">
                  <c:v>Aurora</c:v>
                </c:pt>
                <c:pt idx="6">
                  <c:v>Austin</c:v>
                </c:pt>
                <c:pt idx="7">
                  <c:v>Belleville</c:v>
                </c:pt>
                <c:pt idx="8">
                  <c:v>Bloomington</c:v>
                </c:pt>
                <c:pt idx="9">
                  <c:v>Brentwood</c:v>
                </c:pt>
                <c:pt idx="10">
                  <c:v>Bristol</c:v>
                </c:pt>
                <c:pt idx="11">
                  <c:v>Canton</c:v>
                </c:pt>
                <c:pt idx="12">
                  <c:v>Carlsbad</c:v>
                </c:pt>
                <c:pt idx="13">
                  <c:v>Chapel Hill</c:v>
                </c:pt>
                <c:pt idx="14">
                  <c:v>Charlotte</c:v>
                </c:pt>
                <c:pt idx="15">
                  <c:v>Chicago</c:v>
                </c:pt>
                <c:pt idx="16">
                  <c:v>Cincinnati</c:v>
                </c:pt>
                <c:pt idx="17">
                  <c:v>Colorado Springs</c:v>
                </c:pt>
                <c:pt idx="18">
                  <c:v>Columbia</c:v>
                </c:pt>
                <c:pt idx="19">
                  <c:v>Columbus</c:v>
                </c:pt>
                <c:pt idx="20">
                  <c:v>Concord</c:v>
                </c:pt>
                <c:pt idx="21">
                  <c:v>Costa Mesa</c:v>
                </c:pt>
                <c:pt idx="22">
                  <c:v>Dallas</c:v>
                </c:pt>
                <c:pt idx="23">
                  <c:v>Decatur</c:v>
                </c:pt>
                <c:pt idx="24">
                  <c:v>Denver</c:v>
                </c:pt>
                <c:pt idx="25">
                  <c:v>Des Moines</c:v>
                </c:pt>
                <c:pt idx="26">
                  <c:v>Detroit</c:v>
                </c:pt>
                <c:pt idx="27">
                  <c:v>Dover</c:v>
                </c:pt>
                <c:pt idx="28">
                  <c:v>Dublin</c:v>
                </c:pt>
                <c:pt idx="29">
                  <c:v>Durham</c:v>
                </c:pt>
                <c:pt idx="30">
                  <c:v>Eagan</c:v>
                </c:pt>
                <c:pt idx="31">
                  <c:v>Edmond</c:v>
                </c:pt>
                <c:pt idx="32">
                  <c:v>Fairfield</c:v>
                </c:pt>
                <c:pt idx="33">
                  <c:v>Fayetteville</c:v>
                </c:pt>
                <c:pt idx="34">
                  <c:v>Fort Lauderdale</c:v>
                </c:pt>
                <c:pt idx="35">
                  <c:v>Fort Worth</c:v>
                </c:pt>
                <c:pt idx="36">
                  <c:v>Franklin</c:v>
                </c:pt>
                <c:pt idx="37">
                  <c:v>Fremont</c:v>
                </c:pt>
                <c:pt idx="38">
                  <c:v>Gastonia</c:v>
                </c:pt>
                <c:pt idx="39">
                  <c:v>Gilbert</c:v>
                </c:pt>
                <c:pt idx="40">
                  <c:v>Grand Prairie</c:v>
                </c:pt>
                <c:pt idx="41">
                  <c:v>Hackensack</c:v>
                </c:pt>
                <c:pt idx="42">
                  <c:v>Hamilton</c:v>
                </c:pt>
                <c:pt idx="43">
                  <c:v>Harlingen</c:v>
                </c:pt>
                <c:pt idx="44">
                  <c:v>Henderson</c:v>
                </c:pt>
                <c:pt idx="45">
                  <c:v>Hesperia</c:v>
                </c:pt>
                <c:pt idx="46">
                  <c:v>Houston</c:v>
                </c:pt>
                <c:pt idx="47">
                  <c:v>Huntington Beach</c:v>
                </c:pt>
                <c:pt idx="48">
                  <c:v>Huntsville</c:v>
                </c:pt>
                <c:pt idx="49">
                  <c:v>Independence</c:v>
                </c:pt>
                <c:pt idx="50">
                  <c:v>Inglewood</c:v>
                </c:pt>
                <c:pt idx="51">
                  <c:v>Jackson</c:v>
                </c:pt>
                <c:pt idx="52">
                  <c:v>Jacksonville</c:v>
                </c:pt>
                <c:pt idx="53">
                  <c:v>Lakeville</c:v>
                </c:pt>
                <c:pt idx="54">
                  <c:v>Lakewood</c:v>
                </c:pt>
                <c:pt idx="55">
                  <c:v>Las Vegas</c:v>
                </c:pt>
                <c:pt idx="56">
                  <c:v>Lawrence</c:v>
                </c:pt>
                <c:pt idx="57">
                  <c:v>Layton</c:v>
                </c:pt>
                <c:pt idx="58">
                  <c:v>Lindenhurst</c:v>
                </c:pt>
                <c:pt idx="59">
                  <c:v>Long Beach</c:v>
                </c:pt>
                <c:pt idx="60">
                  <c:v>Los Angeles</c:v>
                </c:pt>
                <c:pt idx="61">
                  <c:v>Louisville</c:v>
                </c:pt>
                <c:pt idx="62">
                  <c:v>Lowell</c:v>
                </c:pt>
                <c:pt idx="63">
                  <c:v>Madison</c:v>
                </c:pt>
                <c:pt idx="64">
                  <c:v>Manchester</c:v>
                </c:pt>
                <c:pt idx="65">
                  <c:v>Medina</c:v>
                </c:pt>
                <c:pt idx="66">
                  <c:v>Melbourne</c:v>
                </c:pt>
                <c:pt idx="67">
                  <c:v>Memphis</c:v>
                </c:pt>
                <c:pt idx="68">
                  <c:v>Miami</c:v>
                </c:pt>
                <c:pt idx="69">
                  <c:v>Minneapolis</c:v>
                </c:pt>
                <c:pt idx="70">
                  <c:v>Monroe</c:v>
                </c:pt>
                <c:pt idx="71">
                  <c:v>Morristown</c:v>
                </c:pt>
                <c:pt idx="72">
                  <c:v>Murfreesboro</c:v>
                </c:pt>
                <c:pt idx="73">
                  <c:v>Naperville</c:v>
                </c:pt>
                <c:pt idx="74">
                  <c:v>New Albany</c:v>
                </c:pt>
                <c:pt idx="75">
                  <c:v>New Rochelle</c:v>
                </c:pt>
                <c:pt idx="76">
                  <c:v>New York City</c:v>
                </c:pt>
                <c:pt idx="77">
                  <c:v>Newark</c:v>
                </c:pt>
                <c:pt idx="78">
                  <c:v>Norman</c:v>
                </c:pt>
                <c:pt idx="79">
                  <c:v>Orem</c:v>
                </c:pt>
                <c:pt idx="80">
                  <c:v>Orland Park</c:v>
                </c:pt>
                <c:pt idx="81">
                  <c:v>Park Ridge</c:v>
                </c:pt>
                <c:pt idx="82">
                  <c:v>Pasadena</c:v>
                </c:pt>
                <c:pt idx="83">
                  <c:v>Pembroke Pines</c:v>
                </c:pt>
                <c:pt idx="84">
                  <c:v>Peoria</c:v>
                </c:pt>
                <c:pt idx="85">
                  <c:v>Philadelphia</c:v>
                </c:pt>
                <c:pt idx="86">
                  <c:v>Phoenix</c:v>
                </c:pt>
                <c:pt idx="87">
                  <c:v>Portland</c:v>
                </c:pt>
                <c:pt idx="88">
                  <c:v>Quincy</c:v>
                </c:pt>
                <c:pt idx="89">
                  <c:v>Redlands</c:v>
                </c:pt>
                <c:pt idx="90">
                  <c:v>Richardson</c:v>
                </c:pt>
                <c:pt idx="91">
                  <c:v>Richmond</c:v>
                </c:pt>
                <c:pt idx="92">
                  <c:v>Rochester</c:v>
                </c:pt>
                <c:pt idx="93">
                  <c:v>Roseville</c:v>
                </c:pt>
                <c:pt idx="94">
                  <c:v>Saginaw</c:v>
                </c:pt>
                <c:pt idx="95">
                  <c:v>Saint Paul</c:v>
                </c:pt>
                <c:pt idx="96">
                  <c:v>Saint Petersburg</c:v>
                </c:pt>
                <c:pt idx="97">
                  <c:v>San Antonio</c:v>
                </c:pt>
                <c:pt idx="98">
                  <c:v>San Diego</c:v>
                </c:pt>
                <c:pt idx="99">
                  <c:v>San Francisco</c:v>
                </c:pt>
                <c:pt idx="100">
                  <c:v>San Jose</c:v>
                </c:pt>
                <c:pt idx="101">
                  <c:v>Santa Clara</c:v>
                </c:pt>
                <c:pt idx="102">
                  <c:v>Scottsdale</c:v>
                </c:pt>
                <c:pt idx="103">
                  <c:v>Seattle</c:v>
                </c:pt>
                <c:pt idx="104">
                  <c:v>Springfield</c:v>
                </c:pt>
                <c:pt idx="105">
                  <c:v>Tamarac</c:v>
                </c:pt>
                <c:pt idx="106">
                  <c:v>Tampa</c:v>
                </c:pt>
                <c:pt idx="107">
                  <c:v>Taylor</c:v>
                </c:pt>
                <c:pt idx="108">
                  <c:v>Troy</c:v>
                </c:pt>
                <c:pt idx="109">
                  <c:v>Tucson</c:v>
                </c:pt>
                <c:pt idx="110">
                  <c:v>Urbandale</c:v>
                </c:pt>
                <c:pt idx="111">
                  <c:v>Warwick</c:v>
                </c:pt>
                <c:pt idx="112">
                  <c:v>West Jordan</c:v>
                </c:pt>
                <c:pt idx="113">
                  <c:v>Westfield</c:v>
                </c:pt>
                <c:pt idx="114">
                  <c:v>Westland</c:v>
                </c:pt>
                <c:pt idx="115">
                  <c:v>Whittier</c:v>
                </c:pt>
                <c:pt idx="116">
                  <c:v>Wilmington</c:v>
                </c:pt>
              </c:strCache>
            </c:strRef>
          </c:cat>
          <c:val>
            <c:numRef>
              <c:f>'Pivot table'!$B$4:$B$121</c:f>
              <c:numCache>
                <c:formatCode>General</c:formatCode>
                <c:ptCount val="117"/>
                <c:pt idx="0">
                  <c:v>971.51599999999996</c:v>
                </c:pt>
                <c:pt idx="1">
                  <c:v>205.33279999999999</c:v>
                </c:pt>
                <c:pt idx="2">
                  <c:v>4.8899999999999997</c:v>
                </c:pt>
                <c:pt idx="3">
                  <c:v>503.4</c:v>
                </c:pt>
                <c:pt idx="4">
                  <c:v>560.78000000000009</c:v>
                </c:pt>
                <c:pt idx="5">
                  <c:v>378.13799999999998</c:v>
                </c:pt>
                <c:pt idx="6">
                  <c:v>88.8</c:v>
                </c:pt>
                <c:pt idx="7">
                  <c:v>1263.67</c:v>
                </c:pt>
                <c:pt idx="8">
                  <c:v>617.70000000000005</c:v>
                </c:pt>
                <c:pt idx="9">
                  <c:v>79.900000000000006</c:v>
                </c:pt>
                <c:pt idx="10">
                  <c:v>157.79400000000001</c:v>
                </c:pt>
                <c:pt idx="11">
                  <c:v>316.32</c:v>
                </c:pt>
                <c:pt idx="12">
                  <c:v>28.4</c:v>
                </c:pt>
                <c:pt idx="13">
                  <c:v>14.016</c:v>
                </c:pt>
                <c:pt idx="14">
                  <c:v>160.29599999999999</c:v>
                </c:pt>
                <c:pt idx="15">
                  <c:v>6762.2660000000005</c:v>
                </c:pt>
                <c:pt idx="16">
                  <c:v>97.407999999999987</c:v>
                </c:pt>
                <c:pt idx="17">
                  <c:v>855.27200000000005</c:v>
                </c:pt>
                <c:pt idx="18">
                  <c:v>853.22400000000005</c:v>
                </c:pt>
                <c:pt idx="19">
                  <c:v>1410.9820000000002</c:v>
                </c:pt>
                <c:pt idx="20">
                  <c:v>145.12</c:v>
                </c:pt>
                <c:pt idx="21">
                  <c:v>616.94399999999996</c:v>
                </c:pt>
                <c:pt idx="22">
                  <c:v>87.084000000000003</c:v>
                </c:pt>
                <c:pt idx="23">
                  <c:v>1414.9460000000001</c:v>
                </c:pt>
                <c:pt idx="24">
                  <c:v>221.35</c:v>
                </c:pt>
                <c:pt idx="25">
                  <c:v>2046.354</c:v>
                </c:pt>
                <c:pt idx="26">
                  <c:v>1281.0900000000001</c:v>
                </c:pt>
                <c:pt idx="27">
                  <c:v>66.8</c:v>
                </c:pt>
                <c:pt idx="28">
                  <c:v>627.92399999999998</c:v>
                </c:pt>
                <c:pt idx="29">
                  <c:v>200.98400000000001</c:v>
                </c:pt>
                <c:pt idx="30">
                  <c:v>63.44</c:v>
                </c:pt>
                <c:pt idx="31">
                  <c:v>959.55</c:v>
                </c:pt>
                <c:pt idx="32">
                  <c:v>7.16</c:v>
                </c:pt>
                <c:pt idx="33">
                  <c:v>105.42</c:v>
                </c:pt>
                <c:pt idx="34">
                  <c:v>979.94550000000004</c:v>
                </c:pt>
                <c:pt idx="35">
                  <c:v>71.353999999999999</c:v>
                </c:pt>
                <c:pt idx="36">
                  <c:v>4181.402</c:v>
                </c:pt>
                <c:pt idx="37">
                  <c:v>79.800000000000011</c:v>
                </c:pt>
                <c:pt idx="38">
                  <c:v>895.06</c:v>
                </c:pt>
                <c:pt idx="39">
                  <c:v>1280.992</c:v>
                </c:pt>
                <c:pt idx="40">
                  <c:v>57.239999999999995</c:v>
                </c:pt>
                <c:pt idx="41">
                  <c:v>87.54</c:v>
                </c:pt>
                <c:pt idx="42">
                  <c:v>13.456</c:v>
                </c:pt>
                <c:pt idx="43">
                  <c:v>79.343999999999994</c:v>
                </c:pt>
                <c:pt idx="44">
                  <c:v>993.90000000000009</c:v>
                </c:pt>
                <c:pt idx="45">
                  <c:v>351.51</c:v>
                </c:pt>
                <c:pt idx="46">
                  <c:v>11566.0008</c:v>
                </c:pt>
                <c:pt idx="47">
                  <c:v>95.92</c:v>
                </c:pt>
                <c:pt idx="48">
                  <c:v>142.34399999999999</c:v>
                </c:pt>
                <c:pt idx="49">
                  <c:v>839.43</c:v>
                </c:pt>
                <c:pt idx="50">
                  <c:v>14.8</c:v>
                </c:pt>
                <c:pt idx="51">
                  <c:v>955.56999999999994</c:v>
                </c:pt>
                <c:pt idx="52">
                  <c:v>252.61200000000002</c:v>
                </c:pt>
                <c:pt idx="53">
                  <c:v>3745.63</c:v>
                </c:pt>
                <c:pt idx="54">
                  <c:v>334.68</c:v>
                </c:pt>
                <c:pt idx="55">
                  <c:v>75.792000000000002</c:v>
                </c:pt>
                <c:pt idx="56">
                  <c:v>89.26</c:v>
                </c:pt>
                <c:pt idx="57">
                  <c:v>4.96</c:v>
                </c:pt>
                <c:pt idx="58">
                  <c:v>55.48</c:v>
                </c:pt>
                <c:pt idx="59">
                  <c:v>7.16</c:v>
                </c:pt>
                <c:pt idx="60">
                  <c:v>8991.523000000001</c:v>
                </c:pt>
                <c:pt idx="61">
                  <c:v>196.75200000000001</c:v>
                </c:pt>
                <c:pt idx="62">
                  <c:v>759.38</c:v>
                </c:pt>
                <c:pt idx="63">
                  <c:v>665.88</c:v>
                </c:pt>
                <c:pt idx="64">
                  <c:v>1179.27</c:v>
                </c:pt>
                <c:pt idx="65">
                  <c:v>1816.6960000000001</c:v>
                </c:pt>
                <c:pt idx="66">
                  <c:v>95.616</c:v>
                </c:pt>
                <c:pt idx="67">
                  <c:v>1191.6420000000001</c:v>
                </c:pt>
                <c:pt idx="68">
                  <c:v>9.5679999999999996</c:v>
                </c:pt>
                <c:pt idx="69">
                  <c:v>99.260000000000019</c:v>
                </c:pt>
                <c:pt idx="70">
                  <c:v>682.91</c:v>
                </c:pt>
                <c:pt idx="71">
                  <c:v>7.56</c:v>
                </c:pt>
                <c:pt idx="72">
                  <c:v>15.992000000000001</c:v>
                </c:pt>
                <c:pt idx="73">
                  <c:v>147.16800000000001</c:v>
                </c:pt>
                <c:pt idx="74">
                  <c:v>209.55</c:v>
                </c:pt>
                <c:pt idx="75">
                  <c:v>69.989999999999995</c:v>
                </c:pt>
                <c:pt idx="76">
                  <c:v>15037.798000000003</c:v>
                </c:pt>
                <c:pt idx="77">
                  <c:v>506.57000000000005</c:v>
                </c:pt>
                <c:pt idx="78">
                  <c:v>63.88</c:v>
                </c:pt>
                <c:pt idx="79">
                  <c:v>1044.6300000000001</c:v>
                </c:pt>
                <c:pt idx="80">
                  <c:v>339.96</c:v>
                </c:pt>
                <c:pt idx="81">
                  <c:v>254.744</c:v>
                </c:pt>
                <c:pt idx="82">
                  <c:v>673.55399999999997</c:v>
                </c:pt>
                <c:pt idx="83">
                  <c:v>459.43349999999998</c:v>
                </c:pt>
                <c:pt idx="84">
                  <c:v>12.462</c:v>
                </c:pt>
                <c:pt idx="85">
                  <c:v>6264.84</c:v>
                </c:pt>
                <c:pt idx="86">
                  <c:v>1834.703</c:v>
                </c:pt>
                <c:pt idx="87">
                  <c:v>418.34599999999995</c:v>
                </c:pt>
                <c:pt idx="88">
                  <c:v>99.135999999999996</c:v>
                </c:pt>
                <c:pt idx="89">
                  <c:v>14.28</c:v>
                </c:pt>
                <c:pt idx="90">
                  <c:v>1288.4640000000002</c:v>
                </c:pt>
                <c:pt idx="91">
                  <c:v>5.78</c:v>
                </c:pt>
                <c:pt idx="92">
                  <c:v>510.28999999999996</c:v>
                </c:pt>
                <c:pt idx="93">
                  <c:v>256.19599999999997</c:v>
                </c:pt>
                <c:pt idx="94">
                  <c:v>376.09999999999997</c:v>
                </c:pt>
                <c:pt idx="95">
                  <c:v>77.88</c:v>
                </c:pt>
                <c:pt idx="96">
                  <c:v>193.93599999999998</c:v>
                </c:pt>
                <c:pt idx="97">
                  <c:v>10546.568000000001</c:v>
                </c:pt>
                <c:pt idx="98">
                  <c:v>3364.07</c:v>
                </c:pt>
                <c:pt idx="99">
                  <c:v>8308.8570000000018</c:v>
                </c:pt>
                <c:pt idx="100">
                  <c:v>244.78</c:v>
                </c:pt>
                <c:pt idx="101">
                  <c:v>10.56</c:v>
                </c:pt>
                <c:pt idx="102">
                  <c:v>361.10399999999998</c:v>
                </c:pt>
                <c:pt idx="103">
                  <c:v>3283.502</c:v>
                </c:pt>
                <c:pt idx="104">
                  <c:v>75.88</c:v>
                </c:pt>
                <c:pt idx="105">
                  <c:v>1410.066</c:v>
                </c:pt>
                <c:pt idx="106">
                  <c:v>1735.8505</c:v>
                </c:pt>
                <c:pt idx="107">
                  <c:v>51.739999999999995</c:v>
                </c:pt>
                <c:pt idx="108">
                  <c:v>695.29</c:v>
                </c:pt>
                <c:pt idx="109">
                  <c:v>1520.376</c:v>
                </c:pt>
                <c:pt idx="110">
                  <c:v>103.19999999999999</c:v>
                </c:pt>
                <c:pt idx="111">
                  <c:v>62.92</c:v>
                </c:pt>
                <c:pt idx="112">
                  <c:v>55.5</c:v>
                </c:pt>
                <c:pt idx="113">
                  <c:v>46.26</c:v>
                </c:pt>
                <c:pt idx="114">
                  <c:v>211.96</c:v>
                </c:pt>
                <c:pt idx="115">
                  <c:v>444.76799999999997</c:v>
                </c:pt>
                <c:pt idx="116">
                  <c:v>526.572</c:v>
                </c:pt>
              </c:numCache>
            </c:numRef>
          </c:val>
        </c:ser>
        <c:dLbls>
          <c:showLegendKey val="0"/>
          <c:showVal val="0"/>
          <c:showCatName val="0"/>
          <c:showSerName val="0"/>
          <c:showPercent val="0"/>
          <c:showBubbleSize val="0"/>
        </c:dLbls>
        <c:gapWidth val="150"/>
        <c:axId val="242292608"/>
        <c:axId val="242294144"/>
      </c:barChart>
      <c:catAx>
        <c:axId val="242292608"/>
        <c:scaling>
          <c:orientation val="minMax"/>
        </c:scaling>
        <c:delete val="0"/>
        <c:axPos val="l"/>
        <c:majorTickMark val="out"/>
        <c:minorTickMark val="none"/>
        <c:tickLblPos val="nextTo"/>
        <c:crossAx val="242294144"/>
        <c:crosses val="autoZero"/>
        <c:auto val="1"/>
        <c:lblAlgn val="ctr"/>
        <c:lblOffset val="100"/>
        <c:noMultiLvlLbl val="0"/>
      </c:catAx>
      <c:valAx>
        <c:axId val="242294144"/>
        <c:scaling>
          <c:orientation val="minMax"/>
        </c:scaling>
        <c:delete val="0"/>
        <c:axPos val="b"/>
        <c:majorGridlines/>
        <c:numFmt formatCode="General" sourceLinked="1"/>
        <c:majorTickMark val="out"/>
        <c:minorTickMark val="none"/>
        <c:tickLblPos val="nextTo"/>
        <c:crossAx val="242292608"/>
        <c:crosses val="autoZero"/>
        <c:crossBetween val="between"/>
      </c:valAx>
    </c:plotArea>
    <c:legend>
      <c:legendPos val="r"/>
      <c:layout>
        <c:manualLayout>
          <c:xMode val="edge"/>
          <c:yMode val="edge"/>
          <c:x val="0"/>
          <c:y val="0.69536483185406195"/>
          <c:w val="0.10650362051936856"/>
          <c:h val="0.12105457670957517"/>
        </c:manualLayout>
      </c:layout>
      <c:overlay val="0"/>
    </c:legend>
    <c:plotVisOnly val="1"/>
    <c:dispBlanksAs val="gap"/>
    <c:showDLblsOverMax val="0"/>
  </c:chart>
  <c:spPr>
    <a:noFill/>
    <a:ln w="31750">
      <a:solidFill>
        <a:schemeClr val="accent2"/>
      </a:solidFill>
    </a:ln>
    <a:effectLst>
      <a:glow rad="63500">
        <a:schemeClr val="accent2">
          <a:satMod val="175000"/>
          <a:alpha val="40000"/>
        </a:schemeClr>
      </a:glow>
      <a:outerShdw blurRad="50800" dist="50800" dir="5400000" algn="ctr" rotWithShape="0">
        <a:schemeClr val="tx1"/>
      </a:outerShdw>
    </a:effectLst>
  </c:spPr>
  <c:printSettings>
    <c:headerFooter/>
    <c:pageMargins b="0.75" l="0.7" r="0.7" t="0.75" header="0.3" footer="0.3"/>
    <c:pageSetup paperSize="3" orientation="portrait"/>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drawings/_rels/drawing2.xml.rels><?xml version="1.0" encoding="UTF-8" standalone="yes"?>
<Relationships xmlns="http://schemas.openxmlformats.org/package/2006/relationships"><Relationship Id="rId8" Type="http://schemas.openxmlformats.org/officeDocument/2006/relationships/image" Target="../media/image2.jpg"/><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5</xdr:col>
      <xdr:colOff>347456</xdr:colOff>
      <xdr:row>104</xdr:row>
      <xdr:rowOff>116370</xdr:rowOff>
    </xdr:from>
    <xdr:ext cx="1828800" cy="2524125"/>
    <mc:AlternateContent xmlns:mc="http://schemas.openxmlformats.org/markup-compatibility/2006" xmlns:a14="http://schemas.microsoft.com/office/drawing/2010/main">
      <mc:Choice Requires="a14">
        <xdr:graphicFrame macro="">
          <xdr:nvGraphicFramePr>
            <xdr:cNvPr id="2" name="Ship Date"/>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mlns="">
        <xdr:sp macro="" textlink="">
          <xdr:nvSpPr>
            <xdr:cNvPr id="0" name=""/>
            <xdr:cNvSpPr>
              <a:spLocks noTextEdit="1"/>
            </xdr:cNvSpPr>
          </xdr:nvSpPr>
          <xdr:spPr>
            <a:xfrm>
              <a:off x="4455630" y="2078976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12</xdr:col>
      <xdr:colOff>40998</xdr:colOff>
      <xdr:row>106</xdr:row>
      <xdr:rowOff>16980</xdr:rowOff>
    </xdr:from>
    <xdr:ext cx="1828800" cy="2524125"/>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30433" y="2108793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9</xdr:col>
      <xdr:colOff>364021</xdr:colOff>
      <xdr:row>103</xdr:row>
      <xdr:rowOff>124654</xdr:rowOff>
    </xdr:from>
    <xdr:ext cx="1828800" cy="2524125"/>
    <mc:AlternateContent xmlns:mc="http://schemas.openxmlformats.org/markup-compatibility/2006" xmlns:a14="http://schemas.microsoft.com/office/drawing/2010/main">
      <mc:Choice Requires="a14">
        <xdr:graphicFrame macro="">
          <xdr:nvGraphicFramePr>
            <xdr:cNvPr id="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520195" y="2059926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1</xdr:col>
      <xdr:colOff>687042</xdr:colOff>
      <xdr:row>103</xdr:row>
      <xdr:rowOff>149501</xdr:rowOff>
    </xdr:from>
    <xdr:ext cx="1828800" cy="2524125"/>
    <mc:AlternateContent xmlns:mc="http://schemas.openxmlformats.org/markup-compatibility/2006" xmlns:a14="http://schemas.microsoft.com/office/drawing/2010/main">
      <mc:Choice Requires="a14">
        <xdr:graphicFrame macro="">
          <xdr:nvGraphicFramePr>
            <xdr:cNvPr id="5"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614694" y="2062411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8</xdr:col>
      <xdr:colOff>604216</xdr:colOff>
      <xdr:row>107</xdr:row>
      <xdr:rowOff>41827</xdr:rowOff>
    </xdr:from>
    <xdr:ext cx="1828800" cy="2524125"/>
    <mc:AlternateContent xmlns:mc="http://schemas.openxmlformats.org/markup-compatibility/2006" xmlns:a14="http://schemas.microsoft.com/office/drawing/2010/main">
      <mc:Choice Requires="a14">
        <xdr:graphicFrame macro="">
          <xdr:nvGraphicFramePr>
            <xdr:cNvPr id="6"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6998390" y="2131156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10</xdr:col>
      <xdr:colOff>54430</xdr:colOff>
      <xdr:row>10</xdr:row>
      <xdr:rowOff>149679</xdr:rowOff>
    </xdr:from>
    <xdr:to>
      <xdr:col>16</xdr:col>
      <xdr:colOff>40823</xdr:colOff>
      <xdr:row>24</xdr:row>
      <xdr:rowOff>176894</xdr:rowOff>
    </xdr:to>
    <xdr:sp macro="" textlink="">
      <xdr:nvSpPr>
        <xdr:cNvPr id="22" name="Rounded Rectangle 21"/>
        <xdr:cNvSpPr/>
      </xdr:nvSpPr>
      <xdr:spPr>
        <a:xfrm>
          <a:off x="7524751" y="2190750"/>
          <a:ext cx="4558393" cy="288471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635060</xdr:colOff>
      <xdr:row>2</xdr:row>
      <xdr:rowOff>114478</xdr:rowOff>
    </xdr:from>
    <xdr:to>
      <xdr:col>30</xdr:col>
      <xdr:colOff>667980</xdr:colOff>
      <xdr:row>61</xdr:row>
      <xdr:rowOff>171450</xdr:rowOff>
    </xdr:to>
    <xdr:sp macro="" textlink="">
      <xdr:nvSpPr>
        <xdr:cNvPr id="25" name="Rounded Rectangle 24"/>
        <xdr:cNvSpPr/>
      </xdr:nvSpPr>
      <xdr:spPr>
        <a:xfrm>
          <a:off x="6578660" y="533578"/>
          <a:ext cx="16796920" cy="12420422"/>
        </a:xfrm>
        <a:prstGeom prst="roundRect">
          <a:avLst/>
        </a:prstGeom>
        <a:blipFill>
          <a:blip xmlns:r="http://schemas.openxmlformats.org/officeDocument/2006/relationships" r:embed="rId1"/>
          <a:tile tx="0" ty="0" sx="100000" sy="100000" flip="none" algn="tl"/>
        </a:blipFill>
        <a:ln>
          <a:solidFill>
            <a:schemeClr val="accent1">
              <a:lumMod val="60000"/>
              <a:lumOff val="40000"/>
            </a:schemeClr>
          </a:solidFill>
        </a:ln>
        <a:effectLst>
          <a:glow rad="101600">
            <a:schemeClr val="accent1">
              <a:satMod val="175000"/>
              <a:alpha val="40000"/>
            </a:schemeClr>
          </a:glow>
          <a:outerShdw blurRad="50800" dist="50800" dir="5400000" algn="ctr" rotWithShape="0">
            <a:schemeClr val="tx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t>698366.3161=</a:t>
          </a:r>
        </a:p>
      </xdr:txBody>
    </xdr:sp>
    <xdr:clientData/>
  </xdr:twoCellAnchor>
  <xdr:twoCellAnchor>
    <xdr:from>
      <xdr:col>14</xdr:col>
      <xdr:colOff>486567</xdr:colOff>
      <xdr:row>47</xdr:row>
      <xdr:rowOff>41478</xdr:rowOff>
    </xdr:from>
    <xdr:to>
      <xdr:col>19</xdr:col>
      <xdr:colOff>404812</xdr:colOff>
      <xdr:row>58</xdr:row>
      <xdr:rowOff>166687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520254</xdr:colOff>
      <xdr:row>4</xdr:row>
      <xdr:rowOff>103765</xdr:rowOff>
    </xdr:from>
    <xdr:to>
      <xdr:col>19</xdr:col>
      <xdr:colOff>333375</xdr:colOff>
      <xdr:row>16</xdr:row>
      <xdr:rowOff>142874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560307</xdr:colOff>
      <xdr:row>18</xdr:row>
      <xdr:rowOff>189956</xdr:rowOff>
    </xdr:from>
    <xdr:to>
      <xdr:col>19</xdr:col>
      <xdr:colOff>311866</xdr:colOff>
      <xdr:row>30</xdr:row>
      <xdr:rowOff>68369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484481</xdr:colOff>
      <xdr:row>33</xdr:row>
      <xdr:rowOff>144081</xdr:rowOff>
    </xdr:from>
    <xdr:to>
      <xdr:col>19</xdr:col>
      <xdr:colOff>381001</xdr:colOff>
      <xdr:row>44</xdr:row>
      <xdr:rowOff>71438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92113</xdr:colOff>
      <xdr:row>23</xdr:row>
      <xdr:rowOff>142875</xdr:rowOff>
    </xdr:from>
    <xdr:to>
      <xdr:col>26</xdr:col>
      <xdr:colOff>328613</xdr:colOff>
      <xdr:row>36</xdr:row>
      <xdr:rowOff>128587</xdr:rowOff>
    </xdr:to>
    <xdr:graphicFrame macro="">
      <xdr:nvGraphicFramePr>
        <xdr:cNvPr id="5"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744538</xdr:colOff>
      <xdr:row>7</xdr:row>
      <xdr:rowOff>95251</xdr:rowOff>
    </xdr:from>
    <xdr:to>
      <xdr:col>26</xdr:col>
      <xdr:colOff>339725</xdr:colOff>
      <xdr:row>20</xdr:row>
      <xdr:rowOff>71438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725507</xdr:colOff>
      <xdr:row>4</xdr:row>
      <xdr:rowOff>110065</xdr:rowOff>
    </xdr:from>
    <xdr:to>
      <xdr:col>14</xdr:col>
      <xdr:colOff>50937</xdr:colOff>
      <xdr:row>57</xdr:row>
      <xdr:rowOff>78317</xdr:rowOff>
    </xdr:to>
    <xdr:sp macro="" textlink="$AB$5">
      <xdr:nvSpPr>
        <xdr:cNvPr id="37" name="Rounded Rectangle 36"/>
        <xdr:cNvSpPr/>
      </xdr:nvSpPr>
      <xdr:spPr>
        <a:xfrm>
          <a:off x="7426625" y="916889"/>
          <a:ext cx="3135430" cy="10658663"/>
        </a:xfrm>
        <a:prstGeom prst="roundRect">
          <a:avLst/>
        </a:prstGeom>
        <a:solidFill>
          <a:schemeClr val="bg2"/>
        </a:solidFill>
        <a:ln w="6350">
          <a:solidFill>
            <a:schemeClr val="accent1"/>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91CCF1B-62C9-487B-B4F0-80C29FBF4FD6}" type="TxLink">
            <a:rPr lang="en-US" sz="1100">
              <a:latin typeface="Arial Rounded MT Bold" pitchFamily="34" charset="0"/>
            </a:rPr>
            <a:pPr algn="l"/>
            <a:t> </a:t>
          </a:fld>
          <a:endParaRPr lang="en-US" sz="1100">
            <a:latin typeface="Arial Rounded MT Bold" pitchFamily="34" charset="0"/>
          </a:endParaRPr>
        </a:p>
      </xdr:txBody>
    </xdr:sp>
    <xdr:clientData/>
  </xdr:twoCellAnchor>
  <xdr:twoCellAnchor editAs="oneCell">
    <xdr:from>
      <xdr:col>10</xdr:col>
      <xdr:colOff>710047</xdr:colOff>
      <xdr:row>5</xdr:row>
      <xdr:rowOff>160771</xdr:rowOff>
    </xdr:from>
    <xdr:to>
      <xdr:col>12</xdr:col>
      <xdr:colOff>710046</xdr:colOff>
      <xdr:row>13</xdr:row>
      <xdr:rowOff>161692</xdr:rowOff>
    </xdr:to>
    <xdr:pic>
      <xdr:nvPicPr>
        <xdr:cNvPr id="38" name="Picture 37"/>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74183" y="1199862"/>
          <a:ext cx="1523999" cy="1663466"/>
        </a:xfrm>
        <a:prstGeom prst="roundRect">
          <a:avLst>
            <a:gd name="adj" fmla="val 8594"/>
          </a:avLst>
        </a:prstGeom>
        <a:solidFill>
          <a:schemeClr val="bg2"/>
        </a:solidFill>
        <a:ln>
          <a:noFill/>
        </a:ln>
        <a:effectLst>
          <a:reflection blurRad="12700" stA="39000" endPos="0" dist="5000" dir="5400000" sy="-100000" algn="bl" rotWithShape="0"/>
        </a:effectLst>
      </xdr:spPr>
    </xdr:pic>
    <xdr:clientData/>
  </xdr:twoCellAnchor>
  <xdr:oneCellAnchor>
    <xdr:from>
      <xdr:col>10</xdr:col>
      <xdr:colOff>246785</xdr:colOff>
      <xdr:row>13</xdr:row>
      <xdr:rowOff>41838</xdr:rowOff>
    </xdr:from>
    <xdr:ext cx="2424546" cy="4018088"/>
    <xdr:sp macro="" textlink="">
      <xdr:nvSpPr>
        <xdr:cNvPr id="41" name="Rectangle 40"/>
        <xdr:cNvSpPr/>
      </xdr:nvSpPr>
      <xdr:spPr>
        <a:xfrm>
          <a:off x="7723910" y="2518338"/>
          <a:ext cx="2424546" cy="4018088"/>
        </a:xfrm>
        <a:prstGeom prst="rect">
          <a:avLst/>
        </a:prstGeom>
        <a:noFill/>
      </xdr:spPr>
      <xdr:txBody>
        <a:bodyPr wrap="square" lIns="91440" tIns="45720" rIns="91440" bIns="45720">
          <a:spAutoFit/>
          <a:scene3d>
            <a:camera prst="orthographicFront">
              <a:rot lat="0" lon="0" rev="0"/>
            </a:camera>
            <a:lightRig rig="contrasting" dir="t">
              <a:rot lat="0" lon="0" rev="4500000"/>
            </a:lightRig>
          </a:scene3d>
          <a:sp3d contourW="6350" prstMaterial="metal">
            <a:bevelT w="127000" h="31750" prst="relaxedInset"/>
            <a:contourClr>
              <a:schemeClr val="accent1">
                <a:shade val="75000"/>
              </a:schemeClr>
            </a:contourClr>
          </a:sp3d>
        </a:bodyPr>
        <a:lstStyle/>
        <a:p>
          <a:pPr algn="ctr"/>
          <a:r>
            <a:rPr lang="en-US" sz="5400" b="1" cap="all" spc="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rPr>
            <a:t>S</a:t>
          </a:r>
        </a:p>
        <a:p>
          <a:pPr algn="ctr"/>
          <a:r>
            <a:rPr lang="en-US" sz="5400" b="1" cap="all" spc="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rPr>
            <a:t>A</a:t>
          </a:r>
        </a:p>
        <a:p>
          <a:pPr algn="ctr"/>
          <a:r>
            <a:rPr lang="en-US" sz="5400" b="1" cap="all" spc="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rPr>
            <a:t>L</a:t>
          </a:r>
        </a:p>
        <a:p>
          <a:pPr algn="ctr"/>
          <a:r>
            <a:rPr lang="en-US" sz="5400" b="1" cap="all" spc="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rPr>
            <a:t>E</a:t>
          </a:r>
        </a:p>
        <a:p>
          <a:pPr algn="ctr"/>
          <a:r>
            <a:rPr lang="en-US" sz="5400" b="1" cap="all" spc="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rPr>
            <a:t>s</a:t>
          </a:r>
        </a:p>
      </xdr:txBody>
    </xdr:sp>
    <xdr:clientData/>
  </xdr:oneCellAnchor>
  <xdr:oneCellAnchor>
    <xdr:from>
      <xdr:col>27</xdr:col>
      <xdr:colOff>423862</xdr:colOff>
      <xdr:row>37</xdr:row>
      <xdr:rowOff>185737</xdr:rowOff>
    </xdr:from>
    <xdr:ext cx="1862591" cy="1981200"/>
    <mc:AlternateContent xmlns:mc="http://schemas.openxmlformats.org/markup-compatibility/2006" xmlns:a14="http://schemas.microsoft.com/office/drawing/2010/main">
      <mc:Choice Requires="a14">
        <xdr:graphicFrame macro="">
          <xdr:nvGraphicFramePr>
            <xdr:cNvPr id="50" name="Ship Mode 1"/>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20854987" y="7234237"/>
              <a:ext cx="1862591"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20</xdr:col>
      <xdr:colOff>357186</xdr:colOff>
      <xdr:row>39</xdr:row>
      <xdr:rowOff>47626</xdr:rowOff>
    </xdr:from>
    <xdr:ext cx="4543426" cy="1690688"/>
    <mc:AlternateContent xmlns:mc="http://schemas.openxmlformats.org/markup-compatibility/2006" xmlns:a14="http://schemas.microsoft.com/office/drawing/2010/main">
      <mc:Choice Requires="a14">
        <xdr:graphicFrame macro="">
          <xdr:nvGraphicFramePr>
            <xdr:cNvPr id="5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454311" y="7477126"/>
              <a:ext cx="4543426" cy="169068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27</xdr:col>
      <xdr:colOff>481012</xdr:colOff>
      <xdr:row>8</xdr:row>
      <xdr:rowOff>66676</xdr:rowOff>
    </xdr:from>
    <xdr:ext cx="1828800" cy="2600324"/>
    <mc:AlternateContent xmlns:mc="http://schemas.openxmlformats.org/markup-compatibility/2006" xmlns:a14="http://schemas.microsoft.com/office/drawing/2010/main">
      <mc:Choice Requires="a14">
        <xdr:graphicFrame macro="">
          <xdr:nvGraphicFramePr>
            <xdr:cNvPr id="52"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0912137" y="1590676"/>
              <a:ext cx="1828800" cy="26003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twoCellAnchor>
    <xdr:from>
      <xdr:col>24</xdr:col>
      <xdr:colOff>602716</xdr:colOff>
      <xdr:row>53</xdr:row>
      <xdr:rowOff>54429</xdr:rowOff>
    </xdr:from>
    <xdr:to>
      <xdr:col>27</xdr:col>
      <xdr:colOff>468245</xdr:colOff>
      <xdr:row>57</xdr:row>
      <xdr:rowOff>17009</xdr:rowOff>
    </xdr:to>
    <xdr:sp macro="" textlink="Dataset!AB6">
      <xdr:nvSpPr>
        <xdr:cNvPr id="69" name="TextBox 68"/>
        <xdr:cNvSpPr txBox="1"/>
      </xdr:nvSpPr>
      <xdr:spPr>
        <a:xfrm>
          <a:off x="18741037" y="10872108"/>
          <a:ext cx="2151529" cy="779008"/>
        </a:xfrm>
        <a:prstGeom prst="rect">
          <a:avLst/>
        </a:prstGeom>
        <a:solidFill>
          <a:schemeClr val="lt1"/>
        </a:solidFill>
        <a:ln w="9525" cmpd="sng">
          <a:solidFill>
            <a:schemeClr val="tx2">
              <a:lumMod val="60000"/>
              <a:lumOff val="40000"/>
            </a:schemeClr>
          </a:solidFill>
        </a:ln>
        <a:effectLst>
          <a:glow rad="127000">
            <a:schemeClr val="tx2">
              <a:lumMod val="60000"/>
              <a:lumOff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AB7850-9955-411E-AD79-8A33D7EFA0D3}" type="TxLink">
            <a:rPr lang="en-US" sz="3600">
              <a:solidFill>
                <a:schemeClr val="accent1">
                  <a:lumMod val="75000"/>
                </a:schemeClr>
              </a:solidFill>
              <a:latin typeface="Algerian" pitchFamily="82" charset="0"/>
            </a:rPr>
            <a:pPr algn="ctr"/>
            <a:t>698366.3161</a:t>
          </a:fld>
          <a:endParaRPr lang="en-US" sz="3600">
            <a:solidFill>
              <a:schemeClr val="accent1">
                <a:lumMod val="75000"/>
              </a:schemeClr>
            </a:solidFill>
            <a:latin typeface="Algerian" pitchFamily="82" charset="0"/>
          </a:endParaRPr>
        </a:p>
      </xdr:txBody>
    </xdr:sp>
    <xdr:clientData/>
  </xdr:twoCellAnchor>
  <xdr:twoCellAnchor>
    <xdr:from>
      <xdr:col>10</xdr:col>
      <xdr:colOff>351045</xdr:colOff>
      <xdr:row>41</xdr:row>
      <xdr:rowOff>65429</xdr:rowOff>
    </xdr:from>
    <xdr:to>
      <xdr:col>13</xdr:col>
      <xdr:colOff>216574</xdr:colOff>
      <xdr:row>45</xdr:row>
      <xdr:rowOff>5416</xdr:rowOff>
    </xdr:to>
    <xdr:sp macro="" textlink="Dataset!AB5">
      <xdr:nvSpPr>
        <xdr:cNvPr id="71" name="TextBox 70"/>
        <xdr:cNvSpPr txBox="1"/>
      </xdr:nvSpPr>
      <xdr:spPr>
        <a:xfrm>
          <a:off x="7828170" y="7875929"/>
          <a:ext cx="2151529" cy="701987"/>
        </a:xfrm>
        <a:prstGeom prst="rect">
          <a:avLst/>
        </a:prstGeom>
        <a:solidFill>
          <a:schemeClr val="bg2"/>
        </a:solidFill>
        <a:ln w="9525" cmpd="sng">
          <a:solidFill>
            <a:schemeClr val="tx2">
              <a:lumMod val="60000"/>
              <a:lumOff val="40000"/>
            </a:schemeClr>
          </a:solidFill>
        </a:ln>
        <a:effectLst>
          <a:glow rad="127000">
            <a:schemeClr val="tx2">
              <a:lumMod val="60000"/>
              <a:lumOff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1F1FB57-E7FC-44D6-97F3-B79A4BDDD2FA}" type="TxLink">
            <a:rPr lang="en-US" sz="4000">
              <a:solidFill>
                <a:schemeClr val="accent1">
                  <a:lumMod val="75000"/>
                </a:schemeClr>
              </a:solidFill>
              <a:latin typeface="Algerian" pitchFamily="82" charset="0"/>
            </a:rPr>
            <a:pPr algn="ctr"/>
            <a:t>5340.642</a:t>
          </a:fld>
          <a:endParaRPr lang="en-US" sz="4000">
            <a:solidFill>
              <a:schemeClr val="accent1">
                <a:lumMod val="75000"/>
              </a:schemeClr>
            </a:solidFill>
            <a:latin typeface="Algerian" pitchFamily="82" charset="0"/>
          </a:endParaRPr>
        </a:p>
      </xdr:txBody>
    </xdr:sp>
    <xdr:clientData/>
  </xdr:twoCellAnchor>
  <xdr:twoCellAnchor>
    <xdr:from>
      <xdr:col>24</xdr:col>
      <xdr:colOff>480517</xdr:colOff>
      <xdr:row>50</xdr:row>
      <xdr:rowOff>10605</xdr:rowOff>
    </xdr:from>
    <xdr:to>
      <xdr:col>27</xdr:col>
      <xdr:colOff>603782</xdr:colOff>
      <xdr:row>52</xdr:row>
      <xdr:rowOff>129734</xdr:rowOff>
    </xdr:to>
    <xdr:sp macro="" textlink="">
      <xdr:nvSpPr>
        <xdr:cNvPr id="72" name="TextBox 71"/>
        <xdr:cNvSpPr txBox="1"/>
      </xdr:nvSpPr>
      <xdr:spPr>
        <a:xfrm>
          <a:off x="18618838" y="10215962"/>
          <a:ext cx="2409265" cy="527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accent1">
                  <a:lumMod val="75000"/>
                </a:schemeClr>
              </a:solidFill>
              <a:latin typeface="Arial Black" pitchFamily="34" charset="0"/>
            </a:rPr>
            <a:t>Total Sales</a:t>
          </a:r>
        </a:p>
        <a:p>
          <a:endParaRPr lang="en-US" sz="1100"/>
        </a:p>
      </xdr:txBody>
    </xdr:sp>
    <xdr:clientData/>
  </xdr:twoCellAnchor>
  <xdr:twoCellAnchor>
    <xdr:from>
      <xdr:col>10</xdr:col>
      <xdr:colOff>266139</xdr:colOff>
      <xdr:row>37</xdr:row>
      <xdr:rowOff>140073</xdr:rowOff>
    </xdr:from>
    <xdr:to>
      <xdr:col>13</xdr:col>
      <xdr:colOff>310963</xdr:colOff>
      <xdr:row>39</xdr:row>
      <xdr:rowOff>164167</xdr:rowOff>
    </xdr:to>
    <xdr:sp macro="" textlink="">
      <xdr:nvSpPr>
        <xdr:cNvPr id="73" name="TextBox 72"/>
        <xdr:cNvSpPr txBox="1"/>
      </xdr:nvSpPr>
      <xdr:spPr>
        <a:xfrm>
          <a:off x="7727389" y="7775948"/>
          <a:ext cx="2330824" cy="436844"/>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400">
              <a:solidFill>
                <a:schemeClr val="accent1">
                  <a:lumMod val="75000"/>
                </a:schemeClr>
              </a:solidFill>
              <a:latin typeface="Arial Black" pitchFamily="34" charset="0"/>
              <a:ea typeface="+mn-ea"/>
              <a:cs typeface="+mn-cs"/>
            </a:rPr>
            <a:t>Profit</a:t>
          </a:r>
        </a:p>
      </xdr:txBody>
    </xdr:sp>
    <xdr:clientData/>
  </xdr:twoCellAnchor>
  <xdr:twoCellAnchor>
    <xdr:from>
      <xdr:col>21</xdr:col>
      <xdr:colOff>101660</xdr:colOff>
      <xdr:row>53</xdr:row>
      <xdr:rowOff>44824</xdr:rowOff>
    </xdr:from>
    <xdr:to>
      <xdr:col>23</xdr:col>
      <xdr:colOff>729189</xdr:colOff>
      <xdr:row>57</xdr:row>
      <xdr:rowOff>44825</xdr:rowOff>
    </xdr:to>
    <xdr:sp macro="" textlink="Dataset!AB7">
      <xdr:nvSpPr>
        <xdr:cNvPr id="74" name="TextBox 73"/>
        <xdr:cNvSpPr txBox="1"/>
      </xdr:nvSpPr>
      <xdr:spPr>
        <a:xfrm>
          <a:off x="15946778" y="10735236"/>
          <a:ext cx="2151529" cy="806824"/>
        </a:xfrm>
        <a:prstGeom prst="rect">
          <a:avLst/>
        </a:prstGeom>
        <a:solidFill>
          <a:schemeClr val="lt1"/>
        </a:solidFill>
        <a:ln w="9525" cmpd="sng">
          <a:solidFill>
            <a:schemeClr val="tx2">
              <a:lumMod val="60000"/>
              <a:lumOff val="40000"/>
            </a:schemeClr>
          </a:solidFill>
        </a:ln>
        <a:effectLst>
          <a:glow rad="127000">
            <a:schemeClr val="tx2">
              <a:lumMod val="60000"/>
              <a:lumOff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F2AD7B4-3E2E-4825-B9DE-717915A25908}" type="TxLink">
            <a:rPr lang="en-US" sz="4000">
              <a:solidFill>
                <a:schemeClr val="accent1">
                  <a:lumMod val="75000"/>
                </a:schemeClr>
              </a:solidFill>
              <a:latin typeface="Algerian" pitchFamily="82" charset="0"/>
            </a:rPr>
            <a:pPr algn="ctr"/>
            <a:t>10.70268938</a:t>
          </a:fld>
          <a:endParaRPr lang="en-US" sz="4000">
            <a:solidFill>
              <a:schemeClr val="accent1">
                <a:lumMod val="75000"/>
              </a:schemeClr>
            </a:solidFill>
            <a:latin typeface="Algerian" pitchFamily="82" charset="0"/>
          </a:endParaRPr>
        </a:p>
      </xdr:txBody>
    </xdr:sp>
    <xdr:clientData/>
  </xdr:twoCellAnchor>
  <xdr:twoCellAnchor>
    <xdr:from>
      <xdr:col>20</xdr:col>
      <xdr:colOff>750794</xdr:colOff>
      <xdr:row>50</xdr:row>
      <xdr:rowOff>33618</xdr:rowOff>
    </xdr:from>
    <xdr:to>
      <xdr:col>24</xdr:col>
      <xdr:colOff>78441</xdr:colOff>
      <xdr:row>51</xdr:row>
      <xdr:rowOff>190500</xdr:rowOff>
    </xdr:to>
    <xdr:sp macro="" textlink="">
      <xdr:nvSpPr>
        <xdr:cNvPr id="75" name="TextBox 74"/>
        <xdr:cNvSpPr txBox="1"/>
      </xdr:nvSpPr>
      <xdr:spPr>
        <a:xfrm>
          <a:off x="15833912" y="10118912"/>
          <a:ext cx="2375647"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a:solidFill>
                <a:schemeClr val="accent1">
                  <a:lumMod val="75000"/>
                </a:schemeClr>
              </a:solidFill>
              <a:latin typeface="Arial Black" pitchFamily="34" charset="0"/>
              <a:ea typeface="+mn-ea"/>
              <a:cs typeface="+mn-cs"/>
            </a:rPr>
            <a:t>Average profit</a:t>
          </a:r>
        </a:p>
      </xdr:txBody>
    </xdr:sp>
    <xdr:clientData/>
  </xdr:twoCellAnchor>
  <xdr:twoCellAnchor editAs="oneCell">
    <xdr:from>
      <xdr:col>10</xdr:col>
      <xdr:colOff>587374</xdr:colOff>
      <xdr:row>46</xdr:row>
      <xdr:rowOff>174626</xdr:rowOff>
    </xdr:from>
    <xdr:to>
      <xdr:col>13</xdr:col>
      <xdr:colOff>111125</xdr:colOff>
      <xdr:row>55</xdr:row>
      <xdr:rowOff>127002</xdr:rowOff>
    </xdr:to>
    <xdr:pic>
      <xdr:nvPicPr>
        <xdr:cNvPr id="78" name="Picture 7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048624" y="9667876"/>
          <a:ext cx="1809751" cy="1809751"/>
        </a:xfrm>
        <a:prstGeom prst="rect">
          <a:avLst/>
        </a:prstGeom>
        <a:solidFill>
          <a:schemeClr val="bg2"/>
        </a:solidFill>
      </xdr:spPr>
    </xdr:pic>
    <xdr:clientData/>
  </xdr:twoCellAnchor>
  <xdr:twoCellAnchor editAs="oneCell">
    <xdr:from>
      <xdr:col>27</xdr:col>
      <xdr:colOff>357187</xdr:colOff>
      <xdr:row>26</xdr:row>
      <xdr:rowOff>38099</xdr:rowOff>
    </xdr:from>
    <xdr:to>
      <xdr:col>29</xdr:col>
      <xdr:colOff>661987</xdr:colOff>
      <xdr:row>33</xdr:row>
      <xdr:rowOff>157161</xdr:rowOff>
    </xdr:to>
    <mc:AlternateContent xmlns:mc="http://schemas.openxmlformats.org/markup-compatibility/2006" xmlns:a14="http://schemas.microsoft.com/office/drawing/2010/main">
      <mc:Choice Requires="a14">
        <xdr:graphicFrame macro="">
          <xdr:nvGraphicFramePr>
            <xdr:cNvPr id="80"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0788312" y="4991099"/>
              <a:ext cx="1828800" cy="14525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0.27403</cdr:x>
      <cdr:y>0.33418</cdr:y>
    </cdr:from>
    <cdr:to>
      <cdr:x>0.46248</cdr:x>
      <cdr:y>0.66163</cdr:y>
    </cdr:to>
    <cdr:sp macro="" textlink="">
      <cdr:nvSpPr>
        <cdr:cNvPr id="3" name="TextBox 2"/>
        <cdr:cNvSpPr txBox="1"/>
      </cdr:nvSpPr>
      <cdr:spPr>
        <a:xfrm xmlns:a="http://schemas.openxmlformats.org/drawingml/2006/main">
          <a:off x="1015707" y="729044"/>
          <a:ext cx="698500" cy="71437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r>
            <a:rPr lang="en-US" sz="1800"/>
            <a:t>Total sales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ndian k" refreshedDate="45569.898379629631" createdVersion="4" refreshedVersion="4" minRefreshableVersion="3" recordCount="499">
  <cacheSource type="worksheet">
    <worksheetSource name="Table4"/>
  </cacheSource>
  <cacheFields count="22">
    <cacheField name="Row ID " numFmtId="0">
      <sharedItems containsSemiMixedTypes="0" containsString="0" containsNumber="1" containsInteger="1" minValue="1" maxValue="499"/>
    </cacheField>
    <cacheField name="Order ID" numFmtId="0">
      <sharedItems count="231">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 v="CA-2014-118962"/>
        <s v="US-2014-100853"/>
        <s v="US-2017-152366"/>
        <s v="US-2015-101511"/>
        <s v="CA-2015-137225"/>
        <s v="CA-2014-166191"/>
        <s v="CA-2014-158274"/>
        <s v="CA-2016-105018"/>
        <s v="CA-2014-123260"/>
        <s v="CA-2016-157000"/>
        <s v="CA-2015-102281"/>
        <s v="CA-2015-131457"/>
        <s v="CA-2014-140004"/>
        <s v="CA-2017-107720"/>
        <s v="US-2017-124303"/>
        <s v="CA-2017-105074"/>
        <s v="CA-2014-133690"/>
        <s v="US-2017-116701"/>
        <s v="CA-2017-126382"/>
        <s v="CA-2017-108329"/>
        <s v="CA-2017-135860"/>
        <s v="CA-2015-101007"/>
        <s v="CA-2015-146262"/>
        <s v="CA-2016-130162"/>
        <s v="CA-2015-169397"/>
        <s v="CA-2015-163055"/>
        <s v="US-2015-145436"/>
        <s v="US-2014-156216"/>
        <s v="US-2017-100930"/>
        <s v="CA-2017-160514"/>
        <s v="CA-2016-157749"/>
        <s v="CA-2014-131926"/>
        <s v="CA-2016-154739"/>
        <s v="CA-2016-145625"/>
        <s v="CA-2016-146941"/>
        <s v="US-2015-159982"/>
        <s v="CA-2017-163139"/>
        <s v="US-2017-155299"/>
        <s v="US-2014-106992"/>
        <s v="CA-2016-125318"/>
        <s v="CA-2015-155040"/>
        <s v="CA-2017-136826"/>
        <s v="CA-2016-111010"/>
        <s v="US-2017-145366"/>
        <s v="CA-2017-163979"/>
        <s v="CA-2015-155334"/>
        <s v="CA-2017-118136"/>
        <s v="CA-2017-132976"/>
        <s v="US-2015-161991"/>
        <s v="CA-2015-130890"/>
        <s v="CA-2015-130883"/>
        <s v="CA-2016-112697"/>
        <s v="CA-2016-110772"/>
        <s v="CA-2014-111451"/>
        <s v="CA-2016-142545"/>
        <s v="US-2017-152380"/>
        <s v="CA-2015-144253"/>
        <s v="CA-2014-130960"/>
        <s v="CA-2014-111003"/>
        <s v="CA-2017-126774"/>
        <s v="CA-2016-142902"/>
        <s v="CA-2014-120887"/>
        <s v="CA-2014-167850"/>
        <s v="CA-2014-164259"/>
        <s v="CA-2014-164973"/>
        <s v="CA-2014-156601"/>
        <s v="CA-2016-162138"/>
        <s v="CA-2017-153339"/>
        <s v="US-2016-141544"/>
        <s v="US-2016-150147"/>
        <s v="CA-2015-137946"/>
        <s v="CA-2014-129924"/>
        <s v="CA-2015-128167"/>
        <s v="CA-2014-122336"/>
        <s v="US-2015-120712"/>
        <s v="CA-2017-169901"/>
        <s v="CA-2017-134306"/>
        <s v="CA-2016-129714"/>
        <s v="CA-2016-138520"/>
        <s v="CA-2016-130001"/>
        <s v="CA-2017-155698"/>
        <s v="CA-2017-144904"/>
        <s v="CA-2014-123344"/>
        <s v="CA-2016-155516"/>
        <s v="CA-2017-104745"/>
        <s v="US-2014-119137"/>
        <s v="US-2016-134656"/>
        <s v="US-2017-134481"/>
        <s v="CA-2015-130792"/>
        <s v="CA-2016-134775"/>
        <s v="CA-2015-125395"/>
        <s v="US-2015-168935"/>
        <s v="CA-2015-122756"/>
        <s v="CA-2014-115973"/>
        <s v="CA-2017-101798"/>
        <s v="US-2014-135972"/>
        <s v="US-2014-134971"/>
        <s v="CA-2017-102946"/>
        <s v="CA-2017-165603"/>
        <s v="CA-2015-122259"/>
        <s v="CA-2016-108987"/>
        <s v="CA-2014-113166"/>
        <s v="CA-2014-155208"/>
        <s v="CA-2017-117933"/>
        <s v="CA-2017-117457"/>
        <s v="CA-2017-142636"/>
        <s v="CA-2017-122105"/>
        <s v="CA-2016-148796"/>
        <s v="CA-2017-154816"/>
        <s v="CA-2017-110478"/>
        <s v="CA-2014-142048"/>
        <s v="CA-2017-125388"/>
        <s v="CA-2017-155705"/>
        <s v="CA-2017-149160"/>
        <s v="CA-2014-101476"/>
        <s v="CA-2017-152275"/>
        <s v="US-2016-123750"/>
        <s v="CA-2016-127369"/>
        <s v="US-2014-150574"/>
        <s v="CA-2016-147375"/>
        <s v="CA-2017-130043"/>
        <s v="CA-2017-157252"/>
        <s v="CA-2016-115756"/>
        <s v="CA-2017-154214"/>
        <s v="CA-2016-166674"/>
        <s v="CA-2017-147277"/>
        <s v="CA-2016-100153"/>
        <s v="US-2014-110674"/>
        <s v="US-2016-157945"/>
        <s v="CA-2015-109638"/>
        <s v="CA-2016-109869"/>
        <s v="US-2015-101399"/>
        <s v="CA-2017-154907"/>
        <s v="US-2016-100419"/>
        <s v="CA-2015-154144"/>
        <s v="CA-2014-144666"/>
        <s v="CA-2016-103891"/>
        <s v="CA-2016-152632"/>
        <s v="CA-2016-100790"/>
        <s v="CA-2014-134677"/>
        <s v="CA-2014-127691"/>
        <s v="CA-2017-140963"/>
        <s v="CA-2014-154627"/>
        <s v="CA-2014-133753"/>
        <s v="CA-2014-113362"/>
        <s v="CA-2016-169166"/>
        <s v="US-2016-120929"/>
        <s v="CA-2015-134782"/>
        <s v="CA-2016-126158"/>
      </sharedItems>
    </cacheField>
    <cacheField name="Order Date" numFmtId="0">
      <sharedItems containsSemiMixedTypes="0" containsString="0" containsNumber="1" containsInteger="1" minValue="41638" maxValue="418889"/>
    </cacheField>
    <cacheField name="Ship Date" numFmtId="0">
      <sharedItems containsDate="1" containsMixedTypes="1" minDate="2000-12-30T00:00:00" maxDate="2020-12-30T00:00:00" count="339">
        <s v="6/16/2014"/>
        <s v="6/16/2015"/>
        <s v="6/16/2016"/>
        <s v="10/18/2015"/>
        <s v="6/14/2014"/>
        <s v="4/20/2017"/>
        <d v="2018-05-20T00:00:00"/>
        <s v="11/26/2015"/>
        <s v="11/18/2014"/>
        <s v="5/15/2014"/>
        <s v="8/27/2014"/>
        <s v="12/13/2016"/>
        <s v="7/18/2017"/>
        <s v="9/30/2015"/>
        <s v="1/20/2016"/>
        <s v="9/21/2015"/>
        <s v="10/23/2017"/>
        <s v="9/21/2016"/>
        <s v="10/23/2018"/>
        <s v="12/31/2015"/>
        <s v="9/15/2017"/>
        <s v="7/22/2016"/>
        <s v="9/23/2017"/>
        <s v="3/13/2016"/>
        <s v="10/25/2014"/>
        <s v="6/25/2016"/>
        <s v="4/22/2015"/>
        <s v="12/17/2016"/>
        <s v="6/18/2016"/>
        <s v="11/30/2015"/>
        <s v="11/30/2016"/>
        <s v="11/30/2017"/>
        <s v="11/30/2018"/>
        <s v="11/30/2019"/>
        <s v="11/30/2020"/>
        <s v="9/23/2016"/>
        <s v="11/30/2021"/>
        <s v="11/30/2022"/>
        <s v="9/23/2018"/>
        <s v="11/30/2023"/>
        <s v="9/23/2019"/>
        <s v="11/30/2024"/>
        <s v="9/23/2020"/>
        <s v="6/15/2016"/>
        <s v="10/16/2014"/>
        <s v="10/16/2015"/>
        <s v="11/16/2017"/>
        <s v="11/16/2018"/>
        <s v="11/16/2019"/>
        <s v="11/16/2020"/>
        <s v="11/16/2021"/>
        <s v="9/22/2016"/>
        <s v="9/22/2017"/>
        <s v="9/22/2018"/>
        <s v="9/22/2019"/>
        <s v="9/22/2020"/>
        <s v="9/22/2021"/>
        <s v="9/22/2022"/>
        <s v="9/22/2023"/>
        <s v="9/22/2024"/>
        <s v="9/22/2025"/>
        <s v="9/22/2026"/>
        <s v="9/22/2027"/>
        <s v="9/22/2028"/>
        <s v="11/17/2015"/>
        <s v="11/28/2017"/>
        <s v="10/20/2015"/>
        <s v="12/30/2017"/>
        <s v="12/30/2018"/>
        <s v="12/30/2019"/>
        <d v="2014-10-27T00:00:00"/>
        <d v="2015-09-27T00:00:00"/>
        <s v="12/28/2014"/>
        <s v="9/25/2014"/>
        <s v="9/25/2015"/>
        <s v="9/25/2016"/>
        <s v="9/25/2017"/>
        <s v="9/25/2018"/>
        <s v="9/25/2019"/>
        <s v="9/25/2020"/>
        <s v="9/25/2021"/>
        <s v="10/19/2016"/>
        <d v="2018-11-09T00:00:00"/>
        <s v="12/27/2017"/>
        <d v="2019-11-27T00:00:00"/>
        <d v="2019-11-28T00:00:00"/>
        <d v="2019-11-29T00:00:00"/>
        <d v="2019-11-30T00:00:00"/>
        <d v="2019-12-01T00:00:00"/>
        <d v="2019-12-02T00:00:00"/>
        <s v="3/16/2016"/>
        <s v="3/16/2017"/>
        <s v="3/16/2018"/>
        <s v="3/16/2019"/>
        <s v="3/16/2020"/>
        <s v="3/16/2021"/>
        <s v="11/24/2016"/>
        <d v="2015-12-31T00:00:00"/>
        <s v="12/31/2016"/>
        <s v="12/31/2017"/>
        <s v="12/31/2018"/>
        <s v="12/31/2019"/>
        <s v="12/31/2020"/>
        <s v="12/31/2021"/>
        <s v="12/31/2022"/>
        <s v="12/31/2023"/>
        <s v="12/31/2024"/>
        <s v="12/31/2025"/>
        <s v="12/31/2026"/>
        <s v="12/31/2027"/>
        <s v="9/19/2014"/>
        <s v="4/25/2017"/>
        <s v="11/23/2015"/>
        <s v="12/19/2015"/>
        <d v="2016-01-19T00:00:00"/>
        <d v="2017-02-06T00:00:00"/>
        <s v="11/24/2014"/>
        <d v="2020-08-12T00:00:00"/>
        <s v="8/30/2014"/>
        <s v="10/14/2015"/>
        <d v="2018-10-22T00:00:00"/>
        <s v="3/25/2014"/>
        <s v="11/13/2017"/>
        <s v="7/13/2017"/>
        <s v="6/29/2017"/>
        <s v="6/29/2018"/>
        <s v="6/29/2019"/>
        <s v="12/21/2017"/>
        <s v="12/21/2018"/>
        <s v="12/21/2019"/>
        <s v="12/21/2020"/>
        <s v="12/21/2021"/>
        <s v="12/21/2022"/>
        <s v="12/21/2023"/>
        <s v="12/21/2024"/>
        <s v="2/13/2015"/>
        <s v="2/13/2016"/>
        <s v="2/13/2017"/>
        <s v="2/13/2018"/>
        <s v="2/13/2019"/>
        <s v="2/13/2020"/>
        <s v="2/13/2021"/>
        <s v="2/13/2022"/>
        <s v="12/27/2015"/>
        <s v="8/16/2015"/>
        <s v="12/27/2016"/>
        <s v="8/16/2016"/>
        <s v="8/16/2017"/>
        <s v="12/27/2018"/>
        <s v="8/16/2018"/>
        <s v="12/27/2019"/>
        <s v="8/16/2019"/>
        <s v="12/27/2020"/>
        <s v="8/16/2020"/>
        <s v="12/27/2021"/>
        <s v="8/16/2021"/>
        <s v="12/27/2022"/>
        <s v="8/16/2022"/>
        <s v="12/27/2023"/>
        <s v="8/16/2023"/>
        <s v="12/27/2024"/>
        <s v="8/16/2024"/>
        <s v="12/27/2025"/>
        <s v="8/16/2025"/>
        <s v="12/27/2026"/>
        <s v="8/16/2026"/>
        <s v="12/27/2027"/>
        <s v="8/16/2027"/>
        <s v="12/27/2028"/>
        <s v="8/16/2028"/>
        <s v="12/27/2029"/>
        <s v="8/16/2029"/>
        <s v="12/27/2030"/>
        <s v="8/16/2030"/>
        <s v="12/27/2031"/>
        <s v="8/16/2031"/>
        <s v="12/27/2032"/>
        <s v="8/16/2032"/>
        <s v="12/27/2033"/>
        <s v="8/16/2033"/>
        <s v="9/21/2014"/>
        <s v="6/13/2016"/>
        <s v="11/15/2015"/>
        <s v="6/20/2017"/>
        <s v="1/28/2016"/>
        <s v="12/13/2017"/>
        <d v="2018-12-13T00:00:00"/>
        <s v="7/31/2015"/>
        <s v="9/17/2017"/>
        <s v="10/17/2017"/>
        <s v="9/28/2015"/>
        <s v="9/28/2016"/>
        <s v="9/28/2017"/>
        <s v="9/28/2018"/>
        <s v="9/28/2019"/>
        <s v="12/20/2016"/>
        <s v="12/28/2015"/>
        <s v="12/28/2016"/>
        <s v="12/28/2017"/>
        <s v="12/28/2018"/>
        <s v="12/28/2019"/>
        <s v="12/28/2020"/>
        <s v="12/28/2021"/>
        <s v="12/28/2022"/>
        <s v="12/28/2023"/>
        <s v="12/28/2024"/>
        <s v="12/28/2025"/>
        <s v="12/28/2026"/>
        <s v="12/28/2027"/>
        <s v="12/28/2028"/>
        <s v="12/28/2029"/>
        <s v="12/28/2030"/>
        <s v="8/16/2014"/>
        <s v="12/30/2014"/>
        <s v="12/30/2015"/>
        <s v="12/30/2016"/>
        <s v="9/24/2014"/>
        <s v="4/27/2016"/>
        <s v="4/27/2017"/>
        <s v="4/27/2018"/>
        <s v="4/27/2019"/>
        <s v="4/27/2020"/>
        <s v="4/27/2021"/>
        <s v="4/27/2022"/>
        <s v="4/29/2016"/>
        <d v="2018-05-29T00:00:00"/>
        <d v="2018-05-30T00:00:00"/>
        <d v="2018-05-31T00:00:00"/>
        <s v="7/17/2014"/>
        <s v="6/26/2015"/>
        <s v="4/17/2014"/>
        <s v="12/24/2015"/>
        <s v="6/19/2017"/>
        <s v="6/19/2018"/>
        <s v="6/19/2019"/>
        <s v="6/19/2020"/>
        <s v="6/19/2021"/>
        <s v="6/19/2022"/>
        <s v="6/19/2023"/>
        <s v="6/19/2024"/>
        <s v="6/19/2025"/>
        <s v="4/13/2016"/>
        <s v="4/28/2016"/>
        <s v="4/28/2017"/>
        <s v="4/28/2018"/>
        <s v="4/28/2019"/>
        <s v="4/28/2020"/>
        <s v="4/28/2021"/>
        <s v="4/28/2022"/>
        <s v="9/29/2014"/>
        <s v="10/21/2016"/>
        <s v="10/21/2017"/>
        <s v="10/21/2018"/>
        <s v="7/27/2014"/>
        <s v="7/27/2015"/>
        <s v="7/27/2016"/>
        <s v="7/27/2017"/>
        <s v="7/27/2018"/>
        <d v="2019-08-27T00:00:00"/>
        <s v="10/29/2016"/>
        <s v="6/29/2015"/>
        <s v="6/29/2016"/>
        <s v="11/26/2014"/>
        <s v="12/15/2017"/>
        <s v="9/23/2014"/>
        <s v="9/23/2015"/>
        <s v="10/19/2017"/>
        <s v="10/19/2018"/>
        <s v="10/19/2019"/>
        <s v="10/19/2020"/>
        <s v="10/19/2021"/>
        <s v="10/19/2022"/>
        <s v="12/26/2014"/>
        <s v="4/20/2014"/>
        <s v="12/29/2017"/>
        <s v="12/29/2018"/>
        <s v="12/29/2019"/>
        <s v="12/29/2020"/>
        <s v="12/29/2021"/>
        <s v="12/29/2022"/>
        <s v="12/29/2023"/>
        <s v="12/29/2024"/>
        <s v="12/29/2025"/>
        <d v="2020-12-29T00:00:00"/>
        <d v="2019-12-29T00:00:00"/>
        <d v="2000-12-30T00:00:00"/>
        <d v="2000-12-31T00:00:00"/>
        <d v="2001-01-01T00:00:00"/>
        <d v="2001-01-02T00:00:00"/>
        <d v="2001-01-03T00:00:00"/>
        <d v="2001-01-04T00:00:00"/>
        <s v="6/25/2014"/>
        <s v="8/23/2017"/>
        <s v="11/26/2017"/>
        <s v="9/13/2014"/>
        <s v="9/13/2015"/>
        <s v="4/21/2016"/>
        <s v="4/21/2017"/>
        <s v="12/25/2014"/>
        <s v="6/14/2016"/>
        <s v="9/19/2017"/>
        <s v="1/23/2017"/>
        <s v="1/23/2018"/>
        <s v="1/23/2019"/>
        <s v="1/23/2020"/>
        <s v="1/23/2021"/>
        <s v="1/23/2022"/>
        <s v="1/23/2023"/>
        <s v="1/23/2024"/>
        <d v="2001-01-20T00:00:00"/>
        <d v="2001-01-21T00:00:00"/>
        <d v="2001-01-22T00:00:00"/>
        <d v="2001-01-23T00:00:00"/>
        <d v="2001-01-24T00:00:00"/>
        <d v="2001-01-25T00:00:00"/>
        <s v="10/24/2017"/>
        <s v="2/18/2014"/>
        <s v="2/18/2015"/>
        <s v="2/18/2016"/>
        <s v="12/22/2015"/>
        <s v="1/24/2015"/>
        <s v="1/24/2016"/>
        <s v="12/24/2016"/>
        <s v="12/24/2017"/>
        <s v="12/24/2018"/>
        <s v="12/24/2019"/>
        <s v="12/24/2020"/>
        <s v="12/24/2021"/>
        <s v="7/19/2016"/>
        <s v="7/19/2017"/>
        <s v="7/19/2018"/>
        <s v="7/19/2019"/>
        <s v="7/19/2020"/>
        <s v="6/13/2017"/>
        <s v="10/31/2014"/>
        <s v="6/13/2014"/>
        <s v="5/14/2016"/>
        <s v="3/21/2016"/>
        <s v="7/31/2016"/>
      </sharedItems>
    </cacheField>
    <cacheField name="Ship Mode" numFmtId="0">
      <sharedItems count="4">
        <s v="Second Class"/>
        <s v="Standard Class"/>
        <s v="First Class"/>
        <s v="Same Day"/>
      </sharedItems>
    </cacheField>
    <cacheField name="Customer ID" numFmtId="0">
      <sharedItems/>
    </cacheField>
    <cacheField name="Customer Name" numFmtId="0">
      <sharedItems count="199">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s v="Victoria Brennan"/>
        <s v="Katrina Willman"/>
        <s v="Julia Dunbar"/>
        <s v="Michael Kennedy"/>
        <s v="Guy Thornton"/>
        <s v="Arthur Gainer"/>
        <s v="Muhammed MacIntyre"/>
        <s v="Allen Rosenblatt"/>
        <s v="Russell Applegate"/>
        <s v="Alejandro Savely"/>
        <s v="Laura Armstrong"/>
        <s v="Denny Ordway"/>
        <s v="Dean Katz"/>
        <s v="Nathan Gelder"/>
        <s v="Mike Vittorini"/>
        <s v="Jack Garza"/>
        <s v="Bart Pistole"/>
        <s v="Victor Preis"/>
        <s v="Saphhira Shifley"/>
        <s v="Anna Gayman"/>
        <s v="Luke Foster"/>
        <s v="Roy Französisch"/>
        <s v="Keith Herrera"/>
        <s v="Kimberly Carter"/>
        <s v="Caroline Jumper"/>
        <s v="Philip Brown"/>
        <s v="Michael Paige"/>
        <s v="Na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na Preis"/>
        <s v="Erin Mull"/>
        <s v="Michelle Tran"/>
        <s v="Sue Ann Reed"/>
        <s v="Carl Weiss"/>
        <s v="Astrea Jones"/>
        <s v="Sonia Sunley"/>
        <s v="Rose O'Brian"/>
        <s v="Maribeth Dona"/>
      </sharedItems>
    </cacheField>
    <cacheField name="Segment" numFmtId="0">
      <sharedItems count="3">
        <s v="Consumer"/>
        <s v="Corporate"/>
        <s v="Home Office"/>
      </sharedItems>
    </cacheField>
    <cacheField name="Country" numFmtId="0">
      <sharedItems count="1">
        <s v="United States"/>
      </sharedItems>
    </cacheField>
    <cacheField name="City" numFmtId="0">
      <sharedItems count="117">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haredItems>
    </cacheField>
    <cacheField name="State" numFmtId="0">
      <sharedItems count="37">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haredItems>
    </cacheField>
    <cacheField name="Postal Code" numFmtId="0">
      <sharedItems containsSemiMixedTypes="0" containsString="0" containsNumber="1" containsInteger="1" minValue="1841" maxValue="98198"/>
    </cacheField>
    <cacheField name="Region" numFmtId="0">
      <sharedItems count="4">
        <s v="South"/>
        <s v="West"/>
        <s v="Central"/>
        <s v="East"/>
      </sharedItems>
    </cacheField>
    <cacheField name="Product ID" numFmtId="0">
      <sharedItems count="442">
        <s v="FUR-BO-10001798"/>
        <s v="FUR-CH-10000454"/>
        <s v="OFF-LA-10000240"/>
        <s v="FUR-TA-10000577"/>
        <s v="OFF-ST-10000760"/>
        <s v="FUR-FU-10001487"/>
        <s v="OFF-AR-10002833"/>
        <s v="TEC-PH-10002275"/>
        <s v="OFF-BI-10003910"/>
        <s v="OFF-AP-10002892"/>
        <s v="FUR-TA-10001539"/>
        <s v="TEC-PH-10002033"/>
        <s v="OFF-PA-10002365"/>
        <s v="OFF-BI-10003656"/>
        <s v="OFF-AP-10002311"/>
        <s v="OFF-BI-10000756"/>
        <s v="OFF-ST-10004186"/>
        <s v="OFF-ST-10000107"/>
        <s v="OFF-AR-10003056"/>
        <s v="TEC-PH-10001949"/>
        <s v="OFF-BI-10002215"/>
        <s v="OFF-AR-10000246"/>
        <s v="OFF-AP-10001492"/>
        <s v="FUR-CH-10002774"/>
        <s v="OFF-BI-10001634"/>
        <s v="TEC-AC-10003027"/>
        <s v="FUR-BO-10004834"/>
        <s v="OFF-BI-10000474"/>
        <s v="FUR-FU-10004848"/>
        <s v="OFF-EN-10001509"/>
        <s v="OFF-AR-10004042"/>
        <s v="OFF-BI-10001525"/>
        <s v="OFF-AR-10001683"/>
        <s v="OFF-PA-10000249"/>
        <s v="TEC-PH-10004977"/>
        <s v="FUR-FU-10003664"/>
        <s v="OFF-EN-10002986"/>
        <s v="FUR-BO-10002545"/>
        <s v="FUR-CH-10004218"/>
        <s v="TEC-PH-10000486"/>
        <s v="TEC-PH-10004093"/>
        <s v="OFF-ST-10003479"/>
        <s v="OFF-ST-10003282"/>
        <s v="TEC-AC-10000171"/>
        <s v="OFF-BI-10003291"/>
        <s v="OFF-ST-10001713"/>
        <s v="TEC-AC-10002167"/>
        <s v="TEC-PH-10003988"/>
        <s v="OFF-BI-10004410"/>
        <s v="OFF-LA-10002762"/>
        <s v="FUR-FU-10001706"/>
        <s v="FUR-CH-10003061"/>
        <s v="OFF-FA-10000304"/>
        <s v="TEC-PH-10002447"/>
        <s v="OFF-ST-10000604"/>
        <s v="OFF-PA-10001569"/>
        <s v="FUR-CH-10003968"/>
        <s v="OFF-PA-10000587"/>
        <s v="OFF-BI-10001460"/>
        <s v="OFF-AR-10001868"/>
        <s v="TEC-AC-10004633"/>
        <s v="OFF-BI-10001078"/>
        <s v="OFF-PA-10003892"/>
        <s v="FUR-FU-10000397"/>
        <s v="FUR-CH-10001146"/>
        <s v="OFF-AR-10002671"/>
        <s v="TEC-PH-10002726"/>
        <s v="OFF-PA-10000482"/>
        <s v="OFF-BI-10004654"/>
        <s v="OFF-PA-10004675"/>
        <s v="FUR-CH-10000513"/>
        <s v="FUR-FU-10003708"/>
        <s v="OFF-ST-10004123"/>
        <s v="OFF-BI-10004182"/>
        <s v="FUR-FU-10000260"/>
        <s v="OFF-ST-10000615"/>
        <s v="FUR-FU-10003194"/>
        <s v="OFF-AP-10002118"/>
        <s v="OFF-BI-10002309"/>
        <s v="OFF-AR-10002053"/>
        <s v="OFF-ST-10002370"/>
        <s v="OFF-EN-10000927"/>
        <s v="OFF-ST-10003656"/>
        <s v="FUR-CH-10000863"/>
        <s v="TEC-AC-10001998"/>
        <s v="OFF-LA-10000134"/>
        <s v="OFF-ST-10003442"/>
        <s v="OFF-AR-10004930"/>
        <s v="OFF-PA-10000304"/>
        <s v="OFF-PA-10003177"/>
        <s v="FUR-FU-10003799"/>
        <s v="OFF-BI-10002852"/>
        <s v="OFF-BI-10004738"/>
        <s v="FUR-FU-10000629"/>
        <s v="OFF-BI-10001721"/>
        <s v="OFF-AP-10000358"/>
        <s v="OFF-PA-10003256"/>
        <s v="TEC-AC-10001767"/>
        <s v="OFF-BI-10002609"/>
        <s v="OFF-PA-10004040"/>
        <s v="TEC-AC-10001552"/>
        <s v="FUR-FU-10004006"/>
        <s v="OFF-BI-10002794"/>
        <s v="TEC-AC-10003499"/>
        <s v="TEC-PH-10002844"/>
        <s v="OFF-AR-10000390"/>
        <s v="TEC-AC-10000844"/>
        <s v="FUR-FU-10001934"/>
        <s v="OFF-AR-10000380"/>
        <s v="OFF-BI-10003981"/>
        <s v="OFF-FA-10000621"/>
        <s v="OFF-EN-10002600"/>
        <s v="OFF-PA-10004965"/>
        <s v="OFF-EN-10002504"/>
        <s v="FUR-TA-10001768"/>
        <s v="OFF-BI-10003650"/>
        <s v="FUR-FU-10002157"/>
        <s v="OFF-ST-10000777"/>
        <s v="OFF-EN-10002500"/>
        <s v="TEC-PH-10003875"/>
        <s v="FUR-CH-10004063"/>
        <s v="FUR-TA-10004534"/>
        <s v="OFF-BI-10003274"/>
        <s v="OFF-ST-10002974"/>
        <s v="FUR-FU-10003773"/>
        <s v="TEC-PH-10002293"/>
        <s v="OFF-PA-10002377"/>
        <s v="OFF-FA-10002780"/>
        <s v="OFF-PA-10001804"/>
        <s v="OFF-PA-10001736"/>
        <s v="OFF-AR-10001149"/>
        <s v="OFF-FA-10002988"/>
        <s v="OFF-BI-10004781"/>
        <s v="OFF-SU-10001218"/>
        <s v="OFF-AR-10000940"/>
        <s v="OFF-EN-10004030"/>
        <s v="OFF-PA-10004327"/>
        <s v="OFF-AP-10001058"/>
        <s v="FUR-FU-10000521"/>
        <s v="TEC-PH-10000215"/>
        <s v="TEC-PH-10001448"/>
        <s v="OFF-BI-10002735"/>
        <s v="OFF-AP-10000326"/>
        <s v="TEC-PH-10001254"/>
        <s v="OFF-PA-10001950"/>
        <s v="OFF-PA-10002254"/>
        <s v="OFF-ST-10001590"/>
        <s v="OFF-AR-10001547"/>
        <s v="OFF-LA-10002475"/>
        <s v="TEC-PH-10004536"/>
        <s v="OFF-PA-10002751"/>
        <s v="TEC-AC-10003657"/>
        <s v="OFF-EN-10001990"/>
        <s v="OFF-BI-10004002"/>
        <s v="OFF-AR-10004441"/>
        <s v="TEC-MA-10000822"/>
        <s v="OFF-ST-10000991"/>
        <s v="FUR-CH-10004287"/>
        <s v="OFF-AR-10002656"/>
        <s v="OFF-AP-10002518"/>
        <s v="TEC-PH-10003931"/>
        <s v="OFF-PA-10000659"/>
        <s v="OFF-PA-10001144"/>
        <s v="FUR-CH-10003817"/>
        <s v="OFF-AP-10000891"/>
        <s v="OFF-LA-10003148"/>
        <s v="OFF-AP-10002684"/>
        <s v="FUR-CH-10004698"/>
        <s v="OFF-SU-10002189"/>
        <s v="OFF-AR-10001940"/>
        <s v="OFF-ST-10003455"/>
        <s v="TEC-AC-10004659"/>
        <s v="TEC-PH-10003273"/>
        <s v="TEC-PH-10004896"/>
        <s v="TEC-AC-10002345"/>
        <s v="OFF-BI-10001890"/>
        <s v="TEC-AC-10002323"/>
        <s v="OFF-ST-10001328"/>
        <s v="FUR-BO-10002613"/>
        <s v="TEC-PH-10001552"/>
        <s v="OFF-PA-10000061"/>
        <s v="OFF-AR-10003514"/>
        <s v="OFF-AR-10004685"/>
        <s v="OFF-AR-10004027"/>
        <s v="OFF-ST-10001414"/>
        <s v="OFF-BI-10000343"/>
        <s v="OFF-PA-10002749"/>
        <s v="OFF-PA-10002666"/>
        <s v="FUR-TA-10004289"/>
        <s v="OFF-AP-10003622"/>
        <s v="OFF-AP-10003217"/>
        <s v="FUR-FU-10002960"/>
        <s v="TEC-PH-10001918"/>
        <s v="OFF-ST-10000642"/>
        <s v="TEC-PH-10001700"/>
        <s v="OFF-FA-10000134"/>
        <s v="OFF-ST-10001522"/>
        <s v="TEC-AC-10001266"/>
        <s v="OFF-LA-10004544"/>
        <s v="FUR-BO-10004695"/>
        <s v="TEC-MA-10000864"/>
        <s v="TEC-AC-10000109"/>
        <s v="TEC-PH-10002563"/>
        <s v="OFF-FA-10000585"/>
        <s v="OFF-PA-10004000"/>
        <s v="FUR-FU-10000087"/>
        <s v="TEC-MA-10001148"/>
        <s v="OFF-AR-10001958"/>
        <s v="OFF-AR-10001026"/>
        <s v="FUR-TA-10003748"/>
        <s v="OFF-ST-10002485"/>
        <s v="FUR-CH-10004860"/>
        <s v="FUR-CH-10004477"/>
        <s v="OFF-BI-10001679"/>
        <s v="FUR-TA-10001705"/>
        <s v="FUR-TA-10003473"/>
        <s v="FUR-FU-10004017"/>
        <s v="TEC-AC-10003832"/>
        <s v="OFF-PA-10002479"/>
        <s v="OFF-PA-10003349"/>
        <s v="FUR-FU-10000576"/>
        <s v="FUR-FU-10004351"/>
        <s v="TEC-PH-10000011"/>
        <s v="FUR-TA-10002607"/>
        <s v="FUR-FU-10002505"/>
        <s v="OFF-ST-10002276"/>
        <s v="OFF-PA-10004082"/>
        <s v="OFF-AP-10002945"/>
        <s v="FUR-CH-10002965"/>
        <s v="OFF-PA-10004569"/>
        <s v="OFF-ST-10001228"/>
        <s v="OFF-EN-10003296"/>
        <s v="OFF-ST-10004804"/>
        <s v="TEC-PH-10001580"/>
        <s v="TEC-AC-10000290"/>
        <s v="OFF-ST-10002790"/>
        <s v="OFF-BI-10003460"/>
        <s v="OFF-AP-10002203"/>
        <s v="TEC-MA-10003353"/>
        <s v="TEC-PH-10001433"/>
        <s v="TEC-AC-10004469"/>
        <s v="OFF-AR-10003602"/>
        <s v="OFF-FA-10003472"/>
        <s v="OFF-ST-10004180"/>
        <s v="OFF-EN-10004386"/>
        <s v="OFF-ST-10003208"/>
        <s v="TEC-AC-10003628"/>
        <s v="FUR-FU-10003274"/>
        <s v="OFF-BI-10002557"/>
        <s v="OFF-PA-10002615"/>
        <s v="OFF-AR-10001427"/>
        <s v="OFF-PA-10000673"/>
        <s v="OFF-PA-10004470"/>
        <s v="OFF-ST-10000876"/>
        <s v="OFF-LA-10002043"/>
        <s v="OFF-BI-10004967"/>
        <s v="TEC-PH-10001760"/>
        <s v="FUR-TA-10002903"/>
        <s v="OFF-PA-10000474"/>
        <s v="TEC-AC-10001956"/>
        <s v="OFF-PA-10004100"/>
        <s v="OFF-BI-10000778"/>
        <s v="OFF-SU-10000646"/>
        <s v="OFF-FA-10002983"/>
        <s v="OFF-LA-10004689"/>
        <s v="TEC-AC-10002001"/>
        <s v="FUR-BO-10004709"/>
        <s v="FUR-FU-10004091"/>
        <s v="FUR-CH-10001891"/>
        <s v="FUR-FU-10002918"/>
        <s v="OFF-BI-10004593"/>
        <s v="OFF-FA-10004854"/>
        <s v="OFF-PA-10002105"/>
        <s v="OFF-ST-10002756"/>
        <s v="OFF-PA-10004243"/>
        <s v="FUR-FU-10001861"/>
        <s v="OFF-BI-10002706"/>
        <s v="FUR-TA-10002533"/>
        <s v="FUR-FU-10002671"/>
        <s v="OFF-AR-10003651"/>
        <s v="OFF-BI-10001072"/>
        <s v="OFF-AR-10002135"/>
        <s v="OFF-AR-10002804"/>
        <s v="FUR-FU-10001918"/>
        <s v="FUR-CH-10004086"/>
        <s v="FUR-FU-10001756"/>
        <s v="OFF-LA-10000634"/>
        <s v="FUR-FU-10001588"/>
        <s v="TEC-PH-10002398"/>
        <s v="OFF-PA-10001937"/>
        <s v="OFF-AR-10003373"/>
        <s v="FUR-CH-10002602"/>
        <s v="TEC-MA-10002927"/>
        <s v="TEC-AC-10000892"/>
        <s v="OFF-FA-10000624"/>
        <s v="TEC-AC-10001908"/>
        <s v="FUR-FU-10001967"/>
        <s v="TEC-PH-10003645"/>
        <s v="OFF-ST-10000675"/>
        <s v="FUR-CH-10003312"/>
        <s v="OFF-LA-10001074"/>
        <s v="OFF-BI-10001524"/>
        <s v="TEC-PH-10004614"/>
        <s v="OFF-BI-10001153"/>
        <s v="OFF-BI-10001982"/>
        <s v="OFF-BI-10001922"/>
        <s v="TEC-CO-10001449"/>
        <s v="OFF-BI-10004140"/>
        <s v="OFF-BI-10003314"/>
        <s v="FUR-TA-10004575"/>
        <s v="OFF-FA-10000490"/>
        <s v="OFF-AR-10000122"/>
        <s v="TEC-PH-10000702"/>
        <s v="OFF-AR-10001374"/>
        <s v="OFF-PA-10001970"/>
        <s v="OFF-BI-10002160"/>
        <s v="OFF-BI-10004995"/>
        <s v="FUR-BO-10002268"/>
        <s v="OFF-EN-10001137"/>
        <s v="OFF-AR-10002399"/>
        <s v="OFF-PA-10002713"/>
        <s v="OFF-AP-10001124"/>
        <s v="OFF-LA-10001158"/>
        <s v="FUR-CH-10000785"/>
        <s v="OFF-AR-10003732"/>
        <s v="FUR-FU-10000023"/>
        <s v="OFF-BI-10002412"/>
        <s v="OFF-SU-10001225"/>
        <s v="OFF-ST-10002406"/>
        <s v="OFF-PA-10002036"/>
        <s v="OFF-ST-10002205"/>
        <s v="TEC-AC-10003911"/>
        <s v="OFF-AR-10000658"/>
        <s v="TEC-AC-10002076"/>
        <s v="OFF-PA-10003039"/>
        <s v="FUR-TA-10004915"/>
        <s v="OFF-AP-10000696"/>
        <s v="OFF-ST-10003327"/>
        <s v="OFF-BI-10000309"/>
        <s v="OFF-PA-10004734"/>
        <s v="OFF-BI-10002225"/>
        <s v="TEC-AC-10004708"/>
        <s v="FUR-TA-10000617"/>
        <s v="TEC-AC-10002335"/>
        <s v="TEC-MA-10001681"/>
        <s v="FUR-FU-10001935"/>
        <s v="OFF-AR-10004757"/>
        <s v="OFF-BI-10000050"/>
        <s v="TEC-PH-10003012"/>
        <s v="TEC-CO-10002313"/>
        <s v="OFF-BI-10003982"/>
        <s v="OFF-BI-10004492"/>
        <s v="OFF-ST-10000798"/>
        <s v="OFF-PA-10002552"/>
        <s v="OFF-SU-10002573"/>
        <s v="OFF-ST-10001580"/>
        <s v="OFF-ST-10000934"/>
        <s v="TEC-AC-10000158"/>
        <s v="OFF-PA-10001947"/>
        <s v="OFF-AR-10003478"/>
        <s v="OFF-AP-10004249"/>
        <s v="TEC-CO-10004115"/>
        <s v="OFF-PA-10003724"/>
        <s v="FUR-TA-10002041"/>
        <s v="OFF-PA-10002893"/>
        <s v="OFF-LA-10003766"/>
        <s v="FUR-BO-10001972"/>
        <s v="FUR-CH-10003956"/>
        <s v="OFF-PA-10000157"/>
        <s v="OFF-AR-10004344"/>
        <s v="FUR-CH-10004886"/>
        <s v="OFF-PA-10003845"/>
        <s v="OFF-AR-10001573"/>
        <s v="OFF-EN-10000483"/>
        <s v="TEC-AC-10004114"/>
        <s v="FUR-FU-10004712"/>
        <s v="OFF-ST-10000918"/>
        <s v="FUR-CH-10000015"/>
        <s v="FUR-FU-10003347"/>
        <s v="OFF-BI-10001543"/>
        <s v="TEC-MA-10000029"/>
        <s v="OFF-AR-10000369"/>
        <s v="OFF-BI-10004584"/>
        <s v="OFF-ST-10000617"/>
        <s v="OFF-ST-10003306"/>
        <s v="OFF-BI-10000773"/>
        <s v="TEC-AC-10002600"/>
        <s v="TEC-MA-10002937"/>
        <s v="OFF-PA-10002230"/>
        <s v="FUR-CH-10003396"/>
        <s v="FUR-FU-10000246"/>
        <s v="OFF-ST-10000060"/>
        <s v="OFF-ST-10003058"/>
        <s v="OFF-PA-10002222"/>
        <s v="FUR-CH-10002372"/>
        <s v="OFF-LA-10001317"/>
        <s v="FUR-FU-10000206"/>
        <s v="OFF-AR-10000588"/>
        <s v="OFF-ST-10001469"/>
        <s v="OFF-AR-10001953"/>
        <s v="OFF-AR-10003156"/>
        <s v="OFF-AR-10004974"/>
        <s v="TEC-PH-10002365"/>
        <s v="OFF-ST-10000142"/>
        <s v="TEC-AC-10001772"/>
        <s v="FUR-CH-10000225"/>
        <s v="FUR-CH-10002331"/>
        <s v="OFF-EN-10001415"/>
        <s v="OFF-AP-10002472"/>
        <s v="TEC-AC-10004571"/>
        <s v="OFF-BI-10001098"/>
        <s v="FUR-TA-10001889"/>
        <s v="OFF-BI-10000315"/>
        <s v="OFF-SU-10003505"/>
        <s v="OFF-AP-10002578"/>
        <s v="FUR-BO-10002824"/>
        <s v="OFF-BI-10002194"/>
        <s v="OFF-PA-10004071"/>
        <s v="OFF-ST-10002743"/>
        <s v="FUR-BO-10001601"/>
        <s v="TEC-PH-10002680"/>
        <s v="OFF-ST-10001321"/>
        <s v="OFF-PA-10001509"/>
        <s v="OFF-PA-10003465"/>
        <s v="TEC-PH-10000149"/>
        <s v="OFF-AR-10003045"/>
        <s v="OFF-ST-10000689"/>
        <s v="TEC-AC-10001445"/>
        <s v="TEC-AC-10002567"/>
        <s v="OFF-LA-10003923"/>
        <s v="FUR-BO-10001337"/>
        <s v="TEC-PH-10001924"/>
        <s v="TEC-PH-10001363"/>
        <s v="TEC-PH-10000376"/>
        <s v="TEC-AC-10000303"/>
        <s v="OFF-ST-10001809"/>
        <s v="OFF-EN-10003845"/>
        <s v="TEC-AC-10000991"/>
        <s v="FUR-TA-10001857"/>
        <s v="OFF-EN-10001434"/>
        <s v="OFF-BI-10002498"/>
        <s v="FUR-FU-10004864"/>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442">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Staple envelope"/>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Staple remover"/>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haredItems>
    </cacheField>
    <cacheField name="Sales" numFmtId="0">
      <sharedItems containsSemiMixedTypes="0" containsString="0" containsNumber="1" minValue="1.248" maxValue="8159.9520000000002" count="473">
        <n v="261.95999999999998"/>
        <n v="731.94"/>
        <n v="14.62"/>
        <n v="957.57749999999999"/>
        <n v="22.367999999999999"/>
        <n v="48.86"/>
        <n v="7.28"/>
        <n v="907.15200000000004"/>
        <n v="18.504000000000001"/>
        <n v="114.9"/>
        <n v="1706.184"/>
        <n v="911.42399999999998"/>
        <n v="15.552"/>
        <n v="407.976"/>
        <n v="68.81"/>
        <n v="2.544"/>
        <n v="665.88"/>
        <n v="55.5"/>
        <n v="8.56"/>
        <n v="213.48"/>
        <n v="22.72"/>
        <n v="19.46"/>
        <n v="60.34"/>
        <n v="71.372"/>
        <n v="1044.6300000000001"/>
        <n v="11.648"/>
        <n v="90.57"/>
        <n v="3083.43"/>
        <n v="9.6180000000000003"/>
        <n v="124.2"/>
        <n v="3.2639999999999998"/>
        <n v="86.304000000000002"/>
        <n v="6.8579999999999997"/>
        <n v="15.76"/>
        <n v="29.472000000000001"/>
        <n v="1097.5440000000001"/>
        <n v="190.92"/>
        <n v="113.328"/>
        <n v="532.39919999999995"/>
        <n v="212.05799999999999"/>
        <n v="371.16800000000001"/>
        <n v="147.16800000000001"/>
        <n v="77.88"/>
        <n v="95.616"/>
        <n v="45.98"/>
        <n v="17.46"/>
        <n v="211.96"/>
        <n v="45"/>
        <n v="21.8"/>
        <n v="38.22"/>
        <n v="75.180000000000007"/>
        <n v="6.16"/>
        <n v="89.99"/>
        <n v="15.26"/>
        <n v="1029.95"/>
        <n v="208.56"/>
        <n v="32.4"/>
        <n v="319.41000000000003"/>
        <n v="14.56"/>
        <n v="30"/>
        <n v="48.48"/>
        <n v="1.68"/>
        <n v="13.98"/>
        <n v="25.824000000000002"/>
        <n v="146.72999999999999"/>
        <n v="79.760000000000005"/>
        <n v="213.11500000000001"/>
        <n v="1113.0239999999999"/>
        <n v="167.96799999999999"/>
        <n v="75.88"/>
        <n v="4.6159999999999997"/>
        <n v="19.05"/>
        <n v="831.93600000000004"/>
        <n v="97.04"/>
        <n v="72.784000000000006"/>
        <n v="1.248"/>
        <n v="9.7080000000000002"/>
        <n v="27.24"/>
        <n v="19.3"/>
        <n v="208.16"/>
        <n v="16.739999999999998"/>
        <n v="14.9"/>
        <n v="21.39"/>
        <n v="200.98400000000001"/>
        <n v="230.376"/>
        <n v="301.95999999999998"/>
        <n v="19.989999999999998"/>
        <n v="158.36799999999999"/>
        <n v="20.100000000000001"/>
        <n v="73.584000000000003"/>
        <n v="6.48"/>
        <n v="12.96"/>
        <n v="53.34"/>
        <n v="32.96"/>
        <n v="5.6820000000000004"/>
        <n v="96.53"/>
        <n v="51.311999999999998"/>
        <n v="64.623999999999995"/>
        <n v="95.975999999999999"/>
        <n v="1.788"/>
        <n v="23.92"/>
        <n v="238.89599999999999"/>
        <n v="102.36"/>
        <n v="36.881999999999998"/>
        <n v="74.111999999999995"/>
        <n v="27.992000000000001"/>
        <n v="3.3039999999999998"/>
        <n v="339.96"/>
        <n v="41.96"/>
        <n v="75.959999999999994"/>
        <n v="40.095999999999997"/>
        <n v="4.72"/>
        <n v="23.975999999999999"/>
        <n v="130.464"/>
        <n v="787.53"/>
        <n v="157.79400000000001"/>
        <n v="47.04"/>
        <n v="30.84"/>
        <n v="226.56"/>
        <n v="115.02"/>
        <n v="68.040000000000006"/>
        <n v="600.55799999999999"/>
        <n v="617.70000000000005"/>
        <n v="2.3879999999999999"/>
        <n v="243.99199999999999"/>
        <n v="81.424000000000007"/>
        <n v="238.56"/>
        <n v="59.97"/>
        <n v="78.304000000000002"/>
        <n v="21.456"/>
        <n v="20.04"/>
        <n v="35.44"/>
        <n v="11.52"/>
        <n v="4.0199999999999996"/>
        <n v="76.176000000000002"/>
        <n v="65.88"/>
        <n v="43.12"/>
        <n v="82.8"/>
        <n v="8.82"/>
        <n v="10.86"/>
        <n v="143.69999999999999"/>
        <n v="839.43"/>
        <n v="671.93"/>
        <n v="93.888000000000005"/>
        <n v="384.45"/>
        <n v="149.97"/>
        <n v="1951.84"/>
        <n v="171.55"/>
        <n v="157.91999999999999"/>
        <n v="203.184"/>
        <n v="58.38"/>
        <n v="105.52"/>
        <n v="80.88"/>
        <n v="6.63"/>
        <n v="457.56799999999998"/>
        <n v="944.93"/>
        <n v="5.98"/>
        <n v="54.384"/>
        <n v="28.4"/>
        <n v="27.68"/>
        <n v="9.9359999999999999"/>
        <n v="8159.9520000000002"/>
        <n v="275.928"/>
        <n v="1740.06"/>
        <n v="32.064"/>
        <n v="177.98"/>
        <n v="143.976"/>
        <n v="20.94"/>
        <n v="110.96"/>
        <n v="340.14400000000001"/>
        <n v="52.448"/>
        <n v="20.16"/>
        <n v="97.263999999999996"/>
        <n v="396.80200000000002"/>
        <n v="15.88"/>
        <n v="3.28"/>
        <n v="24.815999999999999"/>
        <n v="408.74400000000003"/>
        <n v="503.96"/>
        <n v="149.94999999999999"/>
        <n v="29"/>
        <n v="7.16"/>
        <n v="176.8"/>
        <n v="37.223999999999997"/>
        <n v="20.015999999999998"/>
        <n v="899.13599999999997"/>
        <n v="71.760000000000005"/>
        <n v="51.84"/>
        <n v="626.35199999999998"/>
        <n v="19.899999999999999"/>
        <n v="14.28"/>
        <n v="7.4080000000000004"/>
        <n v="6.048"/>
        <n v="46.26"/>
        <n v="2.9460000000000002"/>
        <n v="16.056000000000001"/>
        <n v="21.744"/>
        <n v="218.75"/>
        <n v="2.6"/>
        <n v="66.284000000000006"/>
        <n v="35.167999999999999"/>
        <n v="444.76799999999997"/>
        <n v="83.92"/>
        <n v="131.97999999999999"/>
        <n v="15.92"/>
        <n v="52.29"/>
        <n v="91.99"/>
        <n v="20.8"/>
        <n v="23.68"/>
        <n v="452.45"/>
        <n v="62.981999999999999"/>
        <n v="1188"/>
        <n v="89.584000000000003"/>
        <n v="93.06"/>
        <n v="302.37599999999998"/>
        <n v="5.5839999999999996"/>
        <n v="22.704000000000001"/>
        <n v="19.776"/>
        <n v="72.703999999999994"/>
        <n v="479.988"/>
        <n v="27.167999999999999"/>
        <n v="2.2000000000000002"/>
        <n v="622.45000000000005"/>
        <n v="21.98"/>
        <n v="161.56800000000001"/>
        <n v="389.69600000000003"/>
        <n v="18.648"/>
        <n v="233.86"/>
        <n v="620.61450000000002"/>
        <n v="5.3280000000000003"/>
        <n v="258.072"/>
        <n v="617.976"/>
        <n v="10.56"/>
        <n v="25.92"/>
        <n v="419.68"/>
        <n v="11.688000000000001"/>
        <n v="31.984000000000002"/>
        <n v="177.22499999999999"/>
        <n v="4.0439999999999996"/>
        <n v="2001.86"/>
        <n v="166.72"/>
        <n v="47.88"/>
        <n v="1503.25"/>
        <n v="321.56799999999998"/>
        <n v="7.61"/>
        <n v="3347.37"/>
        <n v="80.58"/>
        <n v="361.92"/>
        <n v="12.132"/>
        <n v="82.367999999999995"/>
        <n v="53.92"/>
        <n v="647.904"/>
        <n v="20.37"/>
        <n v="221.55"/>
        <n v="17.52"/>
        <n v="1.6240000000000001"/>
        <n v="3059.982"/>
        <n v="2519.9580000000001"/>
        <n v="328.22399999999999"/>
        <n v="79.900000000000006"/>
        <n v="14.016"/>
        <n v="7.56"/>
        <n v="37.207999999999998"/>
        <n v="57.576000000000001"/>
        <n v="725.84"/>
        <n v="209.93"/>
        <n v="5.28"/>
        <n v="10.92"/>
        <n v="18.175999999999998"/>
        <n v="59.712000000000003"/>
        <n v="24.84"/>
        <n v="2.08"/>
        <n v="1114.4000000000001"/>
        <n v="1038.8399999999999"/>
        <n v="141.76"/>
        <n v="239.8"/>
        <n v="31.103999999999999"/>
        <n v="254.05799999999999"/>
        <n v="194.52799999999999"/>
        <n v="961.48"/>
        <n v="19.096"/>
        <n v="18.495999999999999"/>
        <n v="255.98400000000001"/>
        <n v="86.97"/>
        <n v="300.416"/>
        <n v="230.352"/>
        <n v="218.352"/>
        <n v="78.599999999999994"/>
        <n v="27.552"/>
        <n v="1082.48"/>
        <n v="56.91"/>
        <n v="77.599999999999994"/>
        <n v="219.07499999999999"/>
        <n v="26.8"/>
        <n v="9.84"/>
        <n v="45.48"/>
        <n v="289.2"/>
        <n v="4.8899999999999997"/>
        <n v="15.135999999999999"/>
        <n v="466.76799999999997"/>
        <n v="15.231999999999999"/>
        <n v="6.2640000000000002"/>
        <n v="87.54"/>
        <n v="178.38399999999999"/>
        <n v="99.135999999999996"/>
        <n v="135.88200000000001"/>
        <n v="3991.98"/>
        <n v="275.94"/>
        <n v="360"/>
        <n v="43.57"/>
        <n v="251.52"/>
        <n v="99.99"/>
        <n v="15.992000000000001"/>
        <n v="290.89800000000002"/>
        <n v="54.223999999999997"/>
        <n v="786.74400000000003"/>
        <n v="100.24"/>
        <n v="37.764000000000003"/>
        <n v="20.724"/>
        <n v="4.8959999999999999"/>
        <n v="4.7519999999999998"/>
        <n v="959.98400000000004"/>
        <n v="14.368"/>
        <n v="7.7119999999999997"/>
        <n v="698.35199999999998"/>
        <n v="4.96"/>
        <n v="17.856000000000002"/>
        <n v="509.97"/>
        <n v="30.992000000000001"/>
        <n v="71.927999999999997"/>
        <n v="88.8"/>
        <n v="47.975999999999999"/>
        <n v="24.56"/>
        <n v="6.79"/>
        <n v="3.048"/>
        <n v="49.12"/>
        <n v="4355.1679999999997"/>
        <n v="388.70400000000001"/>
        <n v="8.26"/>
        <n v="17.04"/>
        <n v="34.4"/>
        <n v="36.24"/>
        <n v="647.84"/>
        <n v="20.7"/>
        <n v="488.64600000000002"/>
        <n v="5.56"/>
        <n v="47.12"/>
        <n v="23.2"/>
        <n v="7.36"/>
        <n v="104.79"/>
        <n v="1043.92"/>
        <n v="53.423999999999999"/>
        <n v="8.16"/>
        <n v="1023.936"/>
        <n v="9.24"/>
        <n v="479.04"/>
        <n v="1488.424"/>
        <n v="8.6519999999999992"/>
        <n v="23.832000000000001"/>
        <n v="12.176"/>
        <n v="50.96"/>
        <n v="49.536000000000001"/>
        <n v="41.9"/>
        <n v="375.45749999999998"/>
        <n v="83.975999999999999"/>
        <n v="482.34"/>
        <n v="2.96"/>
        <n v="2.6240000000000001"/>
        <n v="23.36"/>
        <n v="39.979999999999997"/>
        <n v="246.38399999999999"/>
        <n v="1799.97"/>
        <n v="12.462"/>
        <n v="75.792000000000002"/>
        <n v="49.96"/>
        <n v="70.12"/>
        <n v="35.951999999999998"/>
        <n v="2396.2656000000002"/>
        <n v="131.136"/>
        <n v="57.584000000000003"/>
        <n v="9.5679999999999996"/>
        <n v="39.072000000000003"/>
        <n v="35.909999999999997"/>
        <n v="179.95"/>
        <n v="1199.9760000000001"/>
        <n v="27.15"/>
        <n v="1004.024"/>
        <n v="9.68"/>
        <n v="28.35"/>
        <n v="55.98"/>
        <n v="1336.829"/>
        <n v="113.568"/>
        <n v="139.86000000000001"/>
        <n v="307.13600000000002"/>
        <n v="95.92"/>
        <n v="383.8"/>
        <n v="5.78"/>
        <n v="9.32"/>
        <n v="15.25"/>
        <n v="196.75200000000001"/>
        <n v="56.56"/>
        <n v="32.700000000000003"/>
        <n v="866.4"/>
        <n v="287.92"/>
        <n v="69.989999999999995"/>
        <n v="6.6719999999999997"/>
        <n v="189.58799999999999"/>
        <n v="291.95999999999998"/>
        <n v="4.7679999999999998"/>
        <n v="714.3"/>
        <n v="4.8120000000000003"/>
        <n v="247.8"/>
        <n v="1007.979"/>
        <n v="313.488"/>
        <n v="31.872"/>
        <n v="207.846"/>
        <n v="12.22"/>
        <n v="194.94"/>
        <n v="70.95"/>
        <n v="91.36"/>
        <n v="242.94"/>
        <n v="22.05"/>
        <n v="2.91"/>
        <n v="59.52"/>
        <n v="161.94"/>
        <n v="263.88"/>
        <n v="30.48"/>
        <n v="35.119999999999997"/>
        <n v="284.36399999999998"/>
        <n v="665.40800000000002"/>
        <n v="63.88"/>
        <n v="129.56800000000001"/>
        <n v="747.55799999999999"/>
        <n v="8.9280000000000008"/>
        <n v="103.92"/>
        <n v="899.91"/>
        <n v="23.56"/>
        <n v="1272.6300000000001"/>
        <n v="28.484999999999999"/>
        <n v="185.376"/>
        <n v="78.272000000000006"/>
        <n v="254.744"/>
        <n v="205.33279999999999"/>
        <n v="4.7880000000000003"/>
        <n v="55.48"/>
        <n v="340.92"/>
        <n v="222.666"/>
        <n v="703.96799999999996"/>
        <n v="92.52"/>
        <n v="62.65"/>
        <n v="94.85"/>
        <n v="95.76"/>
        <n v="40.200000000000003"/>
        <n v="14.7"/>
        <n v="704.25"/>
        <n v="9.09"/>
        <n v="5.96"/>
        <n v="159.97999999999999"/>
        <n v="29.6"/>
        <n v="514.16499999999996"/>
        <n v="279.95999999999998"/>
        <n v="2735.9520000000002"/>
        <n v="7.992"/>
        <n v="63.984000000000002"/>
        <n v="70.367999999999995"/>
        <n v="449.15"/>
        <n v="11.07"/>
        <n v="93.98"/>
        <n v="189.88200000000001"/>
        <n v="105.42"/>
        <n v="119.616"/>
        <n v="255.76"/>
        <n v="241.56800000000001"/>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1995.99" count="487">
        <n v="41.913600000000002"/>
        <n v="219.58199999999999"/>
        <n v="6.8714000000000004"/>
        <n v="-383.03100000000001"/>
        <n v="2.5164"/>
        <n v="14.1694"/>
        <n v="1.9656"/>
        <n v="90.715199999999996"/>
        <n v="5.7824999999999998"/>
        <n v="34.47"/>
        <n v="85.309200000000004"/>
        <n v="68.356800000000007"/>
        <n v="5.4432"/>
        <n v="132.59219999999999"/>
        <n v="-123.858"/>
        <n v="-3.8159999999999998"/>
        <n v="13.317600000000001"/>
        <n v="9.99"/>
        <n v="2.4824000000000002"/>
        <n v="16.010999999999999"/>
        <n v="7.3840000000000003"/>
        <n v="5.0595999999999997"/>
        <n v="15.6884"/>
        <n v="-1.0196000000000001"/>
        <n v="240.26490000000001"/>
        <n v="4.2224000000000004"/>
        <n v="11.774100000000001"/>
        <n v="-1665.0522000000001"/>
        <n v="-7.0532000000000004"/>
        <n v="15.525"/>
        <n v="1.1015999999999999"/>
        <n v="9.7091999999999992"/>
        <n v="-5.7149999999999999"/>
        <n v="3.5459999999999998"/>
        <n v="9.9467999999999996"/>
        <n v="123.47369999999999"/>
        <n v="-147.96299999999999"/>
        <n v="35.414999999999999"/>
        <n v="-46.976399999999998"/>
        <n v="-15.147"/>
        <n v="41.756399999999999"/>
        <n v="16.5564"/>
        <n v="3.8940000000000001"/>
        <n v="9.5616000000000003"/>
        <n v="19.7714"/>
        <n v="8.2062000000000008"/>
        <n v="8.4784000000000006"/>
        <n v="4.95"/>
        <n v="6.1040000000000001"/>
        <n v="17.9634"/>
        <n v="35.334600000000002"/>
        <n v="2.9567999999999999"/>
        <n v="17.098099999999999"/>
        <n v="6.2565999999999997"/>
        <n v="298.68549999999999"/>
        <n v="52.14"/>
        <n v="15.552"/>
        <n v="7.0979999999999999"/>
        <n v="6.9888000000000003"/>
        <n v="3.3"/>
        <n v="16.361999999999998"/>
        <n v="0.84"/>
        <n v="6.1512000000000002"/>
        <n v="9.3612000000000002"/>
        <n v="68.963099999999997"/>
        <n v="22.332799999999999"/>
        <n v="-15.2225"/>
        <n v="111.30240000000001"/>
        <n v="62.988"/>
        <n v="35.663600000000002"/>
        <n v="1.7310000000000001"/>
        <n v="8.7629999999999999"/>
        <n v="-114.3912"/>
        <n v="1.2130000000000001"/>
        <n v="-18.196000000000002"/>
        <n v="-1.9343999999999999"/>
        <n v="-5.8247999999999998"/>
        <n v="2.7240000000000002"/>
        <n v="-14.475"/>
        <n v="56.203200000000002"/>
        <n v="8.0351999999999997"/>
        <n v="4.1719999999999997"/>
        <n v="6.2031000000000001"/>
        <n v="62.807499999999997"/>
        <n v="-48.954900000000002"/>
        <n v="33.215600000000002"/>
        <n v="6.7965999999999998"/>
        <n v="13.857200000000001"/>
        <n v="6.633"/>
        <n v="8.2782"/>
        <n v="3.1103999999999998"/>
        <n v="6.2207999999999997"/>
        <n v="16.535399999999999"/>
        <n v="16.150400000000001"/>
        <n v="-3.7879999999999998"/>
        <n v="40.5426"/>
        <n v="17.959199999999999"/>
        <n v="22.5852"/>
        <n v="22.618400000000001"/>
        <n v="-10.7973"/>
        <n v="-3.0396000000000001"/>
        <n v="11.720800000000001"/>
        <n v="-26.875800000000002"/>
        <n v="-3.8384999999999998"/>
        <n v="-25.817399999999999"/>
        <n v="17.601600000000001"/>
        <n v="2.0994000000000002"/>
        <n v="1.0738000000000001"/>
        <n v="67.992000000000004"/>
        <n v="10.909599999999999"/>
        <n v="22.788"/>
        <n v="13.3476"/>
        <n v="14.534800000000001"/>
        <n v="1.6519999999999999"/>
        <n v="7.4924999999999997"/>
        <n v="44.031599999999997"/>
        <n v="165.38130000000001"/>
        <n v="-115.71559999999999"/>
        <n v="18.345600000000001"/>
        <n v="13.878"/>
        <n v="63.436799999999998"/>
        <n v="51.759"/>
        <n v="19.7316"/>
        <n v="-8.5793999999999997"/>
        <n v="-407.68200000000002"/>
        <n v="-1.8308"/>
        <n v="30.498999999999999"/>
        <n v="-9.1601999999999997"/>
        <n v="26.241599999999998"/>
        <n v="-11.994"/>
        <n v="29.364000000000001"/>
        <n v="6.9732000000000003"/>
        <n v="9.6191999999999993"/>
        <n v="16.6568"/>
        <n v="3.456"/>
        <n v="1.9698"/>
        <n v="26.6616"/>
        <n v="18.446400000000001"/>
        <n v="20.697600000000001"/>
        <n v="10.35"/>
        <n v="2.3814000000000002"/>
        <n v="5.1041999999999996"/>
        <n v="68.975999999999999"/>
        <n v="218.2518"/>
        <n v="20.157900000000001"/>
        <n v="12.909599999999999"/>
        <n v="103.8015"/>
        <n v="5.9988000000000001"/>
        <n v="585.55200000000002"/>
        <n v="80.628500000000003"/>
        <n v="17.765999999999998"/>
        <n v="15.238799999999999"/>
        <n v="26.271000000000001"/>
        <n v="48.539200000000001"/>
        <n v="21.0288"/>
        <n v="1.7901"/>
        <n v="51.476399999999998"/>
        <n v="236.23249999999999"/>
        <n v="2.6909999999999998"/>
        <n v="1.3595999999999999"/>
        <n v="13.348000000000001"/>
        <n v="9.6880000000000006"/>
        <n v="2.7324000000000002"/>
        <n v="-1359.992"/>
        <n v="-58.634700000000002"/>
        <n v="-24.858000000000001"/>
        <n v="6.8136000000000001"/>
        <n v="-453.84899999999999"/>
        <n v="8.9984999999999999"/>
        <n v="9.8417999999999992"/>
        <n v="53.260800000000003"/>
        <n v="21.259"/>
        <n v="-131.12"/>
        <n v="6.5519999999999996"/>
        <n v="-243.16"/>
        <n v="-11.337199999999999"/>
        <n v="-3.7715000000000001"/>
        <n v="1.4104000000000001"/>
        <n v="1.8612"/>
        <n v="76.639499999999998"/>
        <n v="131.02959999999999"/>
        <n v="41.985999999999997"/>
        <n v="7.25"/>
        <n v="3.4367999999999999"/>
        <n v="22.984000000000002"/>
        <n v="3.7223999999999999"/>
        <n v="6.2549999999999999"/>
        <n v="112.392"/>
        <n v="20.0928"/>
        <n v="24.883199999999999"/>
        <n v="46.976399999999998"/>
        <n v="6.5670000000000002"/>
        <n v="6.7115999999999998"/>
        <n v="1.2038"/>
        <n v="1.5875999999999999"/>
        <n v="12.0276"/>
        <n v="-2.2585999999999999"/>
        <n v="5.8202999999999996"/>
        <n v="6.7949999999999999"/>
        <n v="-161.875"/>
        <n v="0.29249999999999998"/>
        <n v="-178.96680000000001"/>
        <n v="9.6712000000000007"/>
        <n v="44.476799999999997"/>
        <n v="5.8743999999999996"/>
        <n v="35.634599999999999"/>
        <n v="7.4824000000000002"/>
        <n v="16.209900000000001"/>
        <n v="3.6796000000000002"/>
        <n v="6.5"/>
        <n v="8.8800000000000008"/>
        <n v="-244.32300000000001"/>
        <n v="-14.6958"/>
        <n v="-950.4"/>
        <n v="4.4791999999999996"/>
        <n v="26.056799999999999"/>
        <n v="22.6782"/>
        <n v="1.8148"/>
        <n v="8.2302"/>
        <n v="-13.8432"/>
        <n v="19.084800000000001"/>
        <n v="-383.99040000000002"/>
        <n v="2.7168000000000001"/>
        <n v="0.96799999999999997"/>
        <n v="136.93899999999999"/>
        <n v="0.2198"/>
        <n v="-28.2744"/>
        <n v="43.840800000000002"/>
        <n v="-12.432"/>
        <n v="-102.048"/>
        <n v="-248.2458"/>
        <n v="-3.552"/>
        <n v="0"/>
        <n v="-7.7247000000000003"/>
        <n v="4.7519999999999998"/>
        <n v="9.3960000000000008"/>
        <n v="-356.72800000000001"/>
        <n v="-4.6752000000000002"/>
        <n v="11.1944"/>
        <n v="-120.51300000000001"/>
        <n v="-2.8308"/>
        <n v="580.5394"/>
        <n v="41.68"/>
        <n v="23.94"/>
        <n v="496.07249999999999"/>
        <n v="12.441599999999999"/>
        <n v="28.1372"/>
        <n v="3.5767000000000002"/>
        <n v="636.00030000000004"/>
        <n v="22.5624"/>
        <n v="162.864"/>
        <n v="-8.4923999999999999"/>
        <n v="-19.5624"/>
        <n v="4.0439999999999996"/>
        <n v="56.691600000000001"/>
        <n v="6.9257999999999997"/>
        <n v="6.6464999999999996"/>
        <n v="6.1319999999999997"/>
        <n v="-4.4660000000000002"/>
        <n v="-509.99700000000001"/>
        <n v="-251.9958"/>
        <n v="28.7196"/>
        <n v="35.155999999999999"/>
        <n v="4.7304000000000004"/>
        <n v="0.3024"/>
        <n v="-7.4416000000000002"/>
        <n v="21.591000000000001"/>
        <n v="210.49359999999999"/>
        <n v="92.369200000000006"/>
        <n v="2.3231999999999999"/>
        <n v="4.0949999999999998"/>
        <n v="4.0571999999999999"/>
        <n v="1.5548"/>
        <n v="4.0768000000000004"/>
        <n v="5.9071999999999996"/>
        <n v="5.9711999999999996"/>
        <n v="8.6940000000000008"/>
        <n v="-3.4319999999999999"/>
        <n v="376.11"/>
        <n v="51.942"/>
        <n v="47.844000000000001"/>
        <n v="47.96"/>
        <n v="10.8864"/>
        <n v="-169.37200000000001"/>
        <n v="24.315999999999999"/>
        <n v="-204.31450000000001"/>
        <n v="6.6836000000000002"/>
        <n v="6.2423999999999999"/>
        <n v="54.396599999999999"/>
        <n v="-48.703200000000002"/>
        <n v="78.859200000000001"/>
        <n v="20.155799999999999"/>
        <n v="-24.564599999999999"/>
        <n v="-62.88"/>
        <n v="9.2988"/>
        <n v="10.8248"/>
        <n v="27.316800000000001"/>
        <n v="38.024000000000001"/>
        <n v="6.5688000000000004"/>
        <n v="-131.44499999999999"/>
        <n v="12.864000000000001"/>
        <n v="2.8536000000000001"/>
        <n v="20.9208"/>
        <n v="83.867999999999995"/>
        <n v="2.0049000000000001"/>
        <n v="3.5948000000000002"/>
        <n v="52.511400000000002"/>
        <n v="1.7136"/>
        <n v="2.0358000000000001"/>
        <n v="37.642200000000003"/>
        <n v="22.297999999999998"/>
        <n v="8.6744000000000003"/>
        <n v="24.1568"/>
        <n v="1995.99"/>
        <n v="80.022599999999997"/>
        <n v="129.6"/>
        <n v="13.071"/>
        <n v="3.58"/>
        <n v="81.744"/>
        <n v="34.996499999999997"/>
        <n v="0.99950000000000006"/>
        <n v="-67.876199999999997"/>
        <n v="3.3889999999999998"/>
        <n v="-258.5016"/>
        <n v="33.831000000000003"/>
        <n v="-27.6936"/>
        <n v="-20.7"/>
        <n v="-13.816000000000001"/>
        <n v="-3.4272"/>
        <n v="1.6037999999999999"/>
        <n v="335.99439999999998"/>
        <n v="4.49"/>
        <n v="2.7955999999999999"/>
        <n v="-17.4588"/>
        <n v="2.3311999999999999"/>
        <n v="1.1160000000000001"/>
        <n v="-407.976"/>
        <n v="10.0724"/>
        <n v="8.3916000000000004"/>
        <n v="-2.2200000000000002"/>
        <n v="4.7976000000000001"/>
        <n v="3.0996000000000001"/>
        <n v="11.543200000000001"/>
        <n v="4.1471999999999998"/>
        <n v="2.3086000000000002"/>
        <n v="1.0668"/>
        <n v="23.086400000000001"/>
        <n v="1415.4295999999999"/>
        <n v="-4.8587999999999996"/>
        <n v="3.7995999999999999"/>
        <n v="6.9863999999999997"/>
        <n v="15.824"/>
        <n v="11.324999999999999"/>
        <n v="168.4384"/>
        <n v="9.9359999999999999"/>
        <n v="86.870400000000004"/>
        <n v="1.4456"/>
        <n v="20.732800000000001"/>
        <n v="10.44"/>
        <n v="0.1472"/>
        <n v="29.341200000000001"/>
        <n v="271.41919999999999"/>
        <n v="4.6745999999999999"/>
        <n v="-5.7119999999999997"/>
        <n v="179.18879999999999"/>
        <n v="0.92400000000000004"/>
        <n v="-29.94"/>
        <n v="30.98"/>
        <n v="-297.6848"/>
        <n v="-20.3322"/>
        <n v="2.6810999999999998"/>
        <n v="-18.872800000000002"/>
        <n v="25.48"/>
        <n v="17.337599999999998"/>
        <n v="8.7989999999999995"/>
        <n v="-157.0095"/>
        <n v="-1.0497000000000001"/>
        <n v="-337.63799999999998"/>
        <n v="0.77700000000000002"/>
        <n v="0.4264"/>
        <n v="7.8840000000000003"/>
        <n v="13.5932"/>
        <n v="27.7182"/>
        <n v="701.98829999999998"/>
        <n v="-20.5623"/>
        <n v="25.579799999999999"/>
        <n v="9.4923999999999999"/>
        <n v="21.036000000000001"/>
        <n v="3.5952000000000002"/>
        <n v="-317.15280000000001"/>
        <n v="-32.783999999999999"/>
        <n v="0.7198"/>
        <n v="3.4683999999999999"/>
        <n v="9.7680000000000007"/>
        <n v="9.6957000000000004"/>
        <n v="37.789499999999997"/>
        <n v="434.99130000000002"/>
        <n v="13.3035"/>
        <n v="-112.95269999999999"/>
        <n v="4.6463999999999999"/>
        <n v="13.608000000000001"/>
        <n v="27.430199999999999"/>
        <n v="31.454799999999999"/>
        <n v="-18.454799999999999"/>
        <n v="65.734200000000001"/>
        <n v="26.874400000000001"/>
        <n v="25.898399999999999"/>
        <n v="38.380000000000003"/>
        <n v="2.8321999999999998"/>
        <n v="2.7027999999999999"/>
        <n v="7.0149999999999997"/>
        <n v="56.566200000000002"/>
        <n v="14.7056"/>
        <n v="8.5020000000000007"/>
        <n v="225.26400000000001"/>
        <n v="11.076000000000001"/>
        <n v="138.20160000000001"/>
        <n v="30.095700000000001"/>
        <n v="0.50039999999999996"/>
        <n v="-145.35079999999999"/>
        <n v="54.7425"/>
        <n v="-0.77480000000000004"/>
        <n v="207.14699999999999"/>
        <n v="-3.6892"/>
        <n v="-18.585000000000001"/>
        <n v="43.199100000000001"/>
        <n v="113.63939999999999"/>
        <n v="11.553599999999999"/>
        <n v="2.3094000000000001"/>
        <n v="3.6659999999999999"/>
        <n v="23.392800000000001"/>
        <n v="20.575500000000002"/>
        <n v="42.025599999999997"/>
        <n v="29.152799999999999"/>
        <n v="10.584"/>
        <n v="1.3676999999999999"/>
        <n v="15.475199999999999"/>
        <n v="9.7164000000000001"/>
        <n v="71.247600000000006"/>
        <n v="7.9248000000000003"/>
        <n v="9.1311999999999998"/>
        <n v="-75.830399999999997"/>
        <n v="66.540800000000004"/>
        <n v="24.9132"/>
        <n v="-24.294"/>
        <n v="-96.114599999999996"/>
        <n v="3.3479999999999999"/>
        <n v="36.372"/>
        <n v="377.9622"/>
        <n v="18.6006"/>
        <n v="7.0679999999999996"/>
        <n v="-814.48320000000001"/>
        <n v="-20.888999999999999"/>
        <n v="-34.758000000000003"/>
        <n v="5.8704000000000001"/>
        <n v="-312.06139999999999"/>
        <n v="-36.235199999999999"/>
        <n v="-7.9001999999999999"/>
        <n v="26.630400000000002"/>
        <n v="3.4091999999999998"/>
        <n v="10.478400000000001"/>
        <n v="87.995999999999995"/>
        <n v="24.980399999999999"/>
        <n v="28.818999999999999"/>
        <n v="45.527999999999999"/>
        <n v="7.1820000000000004"/>
        <n v="19.295999999999999"/>
        <n v="6.6150000000000002"/>
        <n v="84.51"/>
        <n v="1.9089"/>
        <n v="1.6688000000000001"/>
        <n v="57.592799999999997"/>
        <n v="14.8"/>
        <n v="-30.245000000000001"/>
        <n v="17.497499999999999"/>
        <n v="341.99400000000003"/>
        <n v="0.59940000000000004"/>
        <n v="10.397399999999999"/>
        <n v="6.1571999999999996"/>
        <n v="8.9830000000000005"/>
        <n v="5.0922000000000001"/>
        <n v="13.1572"/>
        <n v="-94.941000000000003"/>
        <n v="51.655799999999999"/>
        <n v="40.370399999999997"/>
        <n v="81.843199999999996"/>
        <n v="18.117599999999999"/>
      </sharedItems>
    </cacheField>
    <cacheField name="Total Sales" numFmtId="0">
      <sharedItems containsSemiMixedTypes="0" containsString="0" containsNumber="1" minValue="1.68" maxValue="65279.61600000000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9">
  <r>
    <n v="1"/>
    <x v="0"/>
    <n v="42593"/>
    <x v="0"/>
    <x v="0"/>
    <s v="CG-12520"/>
    <x v="0"/>
    <x v="0"/>
    <x v="0"/>
    <x v="0"/>
    <x v="0"/>
    <n v="42420"/>
    <x v="0"/>
    <x v="0"/>
    <x v="0"/>
    <x v="0"/>
    <x v="0"/>
    <x v="0"/>
    <n v="2"/>
    <n v="0"/>
    <x v="0"/>
    <n v="523.91999999999996"/>
  </r>
  <r>
    <n v="2"/>
    <x v="0"/>
    <n v="42593"/>
    <x v="1"/>
    <x v="0"/>
    <s v="CG-12520"/>
    <x v="0"/>
    <x v="0"/>
    <x v="0"/>
    <x v="0"/>
    <x v="0"/>
    <n v="42420"/>
    <x v="0"/>
    <x v="1"/>
    <x v="0"/>
    <x v="1"/>
    <x v="1"/>
    <x v="1"/>
    <n v="3"/>
    <n v="0"/>
    <x v="1"/>
    <n v="2195.8200000000002"/>
  </r>
  <r>
    <n v="3"/>
    <x v="1"/>
    <n v="42710"/>
    <x v="2"/>
    <x v="0"/>
    <s v="DV-13045"/>
    <x v="1"/>
    <x v="1"/>
    <x v="0"/>
    <x v="1"/>
    <x v="1"/>
    <n v="90036"/>
    <x v="1"/>
    <x v="2"/>
    <x v="1"/>
    <x v="2"/>
    <x v="2"/>
    <x v="2"/>
    <n v="2"/>
    <n v="0"/>
    <x v="2"/>
    <n v="29.24"/>
  </r>
  <r>
    <n v="4"/>
    <x v="2"/>
    <n v="42318"/>
    <x v="3"/>
    <x v="1"/>
    <s v="SO-20335"/>
    <x v="2"/>
    <x v="0"/>
    <x v="0"/>
    <x v="2"/>
    <x v="2"/>
    <n v="33311"/>
    <x v="0"/>
    <x v="3"/>
    <x v="0"/>
    <x v="3"/>
    <x v="3"/>
    <x v="3"/>
    <n v="5"/>
    <n v="0.45"/>
    <x v="3"/>
    <n v="4787.8874999999998"/>
  </r>
  <r>
    <n v="5"/>
    <x v="2"/>
    <n v="42318"/>
    <x v="3"/>
    <x v="1"/>
    <s v="SO-20335"/>
    <x v="2"/>
    <x v="0"/>
    <x v="0"/>
    <x v="2"/>
    <x v="2"/>
    <n v="33311"/>
    <x v="0"/>
    <x v="4"/>
    <x v="1"/>
    <x v="4"/>
    <x v="4"/>
    <x v="4"/>
    <n v="2"/>
    <n v="0.2"/>
    <x v="4"/>
    <n v="44.735999999999997"/>
  </r>
  <r>
    <n v="6"/>
    <x v="3"/>
    <n v="41888"/>
    <x v="4"/>
    <x v="1"/>
    <s v="BH-11710"/>
    <x v="3"/>
    <x v="0"/>
    <x v="0"/>
    <x v="1"/>
    <x v="1"/>
    <n v="90032"/>
    <x v="1"/>
    <x v="5"/>
    <x v="0"/>
    <x v="5"/>
    <x v="5"/>
    <x v="5"/>
    <n v="7"/>
    <n v="0"/>
    <x v="5"/>
    <n v="342.02"/>
  </r>
  <r>
    <n v="7"/>
    <x v="3"/>
    <n v="41888"/>
    <x v="4"/>
    <x v="1"/>
    <s v="BH-11710"/>
    <x v="3"/>
    <x v="0"/>
    <x v="0"/>
    <x v="1"/>
    <x v="1"/>
    <n v="90032"/>
    <x v="1"/>
    <x v="6"/>
    <x v="1"/>
    <x v="6"/>
    <x v="6"/>
    <x v="6"/>
    <n v="4"/>
    <n v="0"/>
    <x v="6"/>
    <n v="29.12"/>
  </r>
  <r>
    <n v="8"/>
    <x v="3"/>
    <n v="41888"/>
    <x v="4"/>
    <x v="1"/>
    <s v="BH-11710"/>
    <x v="3"/>
    <x v="0"/>
    <x v="0"/>
    <x v="1"/>
    <x v="1"/>
    <n v="90032"/>
    <x v="1"/>
    <x v="7"/>
    <x v="2"/>
    <x v="7"/>
    <x v="7"/>
    <x v="7"/>
    <n v="6"/>
    <n v="0.2"/>
    <x v="7"/>
    <n v="5442.9120000000003"/>
  </r>
  <r>
    <n v="9"/>
    <x v="3"/>
    <n v="41888"/>
    <x v="4"/>
    <x v="1"/>
    <s v="BH-11710"/>
    <x v="3"/>
    <x v="0"/>
    <x v="0"/>
    <x v="1"/>
    <x v="1"/>
    <n v="90032"/>
    <x v="1"/>
    <x v="8"/>
    <x v="1"/>
    <x v="8"/>
    <x v="8"/>
    <x v="8"/>
    <n v="3"/>
    <n v="0.2"/>
    <x v="8"/>
    <n v="55.512"/>
  </r>
  <r>
    <n v="10"/>
    <x v="3"/>
    <n v="41888"/>
    <x v="4"/>
    <x v="1"/>
    <s v="BH-11710"/>
    <x v="3"/>
    <x v="0"/>
    <x v="0"/>
    <x v="1"/>
    <x v="1"/>
    <n v="90032"/>
    <x v="1"/>
    <x v="9"/>
    <x v="1"/>
    <x v="9"/>
    <x v="9"/>
    <x v="9"/>
    <n v="5"/>
    <n v="0"/>
    <x v="9"/>
    <n v="574.5"/>
  </r>
  <r>
    <n v="11"/>
    <x v="3"/>
    <n v="41888"/>
    <x v="4"/>
    <x v="1"/>
    <s v="BH-11710"/>
    <x v="3"/>
    <x v="0"/>
    <x v="0"/>
    <x v="1"/>
    <x v="1"/>
    <n v="90032"/>
    <x v="1"/>
    <x v="10"/>
    <x v="0"/>
    <x v="3"/>
    <x v="10"/>
    <x v="10"/>
    <n v="9"/>
    <n v="0.2"/>
    <x v="10"/>
    <n v="15355.655999999999"/>
  </r>
  <r>
    <n v="12"/>
    <x v="3"/>
    <n v="41888"/>
    <x v="4"/>
    <x v="1"/>
    <s v="BH-11710"/>
    <x v="3"/>
    <x v="0"/>
    <x v="0"/>
    <x v="1"/>
    <x v="1"/>
    <n v="90032"/>
    <x v="1"/>
    <x v="11"/>
    <x v="2"/>
    <x v="7"/>
    <x v="11"/>
    <x v="11"/>
    <n v="4"/>
    <n v="0.2"/>
    <x v="11"/>
    <n v="3645.6959999999999"/>
  </r>
  <r>
    <n v="13"/>
    <x v="4"/>
    <n v="418889"/>
    <x v="5"/>
    <x v="1"/>
    <s v="AA-10480"/>
    <x v="4"/>
    <x v="0"/>
    <x v="0"/>
    <x v="3"/>
    <x v="3"/>
    <n v="28027"/>
    <x v="0"/>
    <x v="12"/>
    <x v="1"/>
    <x v="10"/>
    <x v="12"/>
    <x v="12"/>
    <n v="3"/>
    <n v="0.2"/>
    <x v="12"/>
    <n v="46.655999999999999"/>
  </r>
  <r>
    <n v="14"/>
    <x v="5"/>
    <n v="42502"/>
    <x v="6"/>
    <x v="1"/>
    <s v="IM-15070"/>
    <x v="5"/>
    <x v="0"/>
    <x v="0"/>
    <x v="4"/>
    <x v="4"/>
    <n v="98103"/>
    <x v="1"/>
    <x v="13"/>
    <x v="1"/>
    <x v="8"/>
    <x v="13"/>
    <x v="13"/>
    <n v="3"/>
    <n v="0.2"/>
    <x v="13"/>
    <n v="1223.9279999999999"/>
  </r>
  <r>
    <n v="15"/>
    <x v="6"/>
    <n v="41883"/>
    <x v="7"/>
    <x v="1"/>
    <s v="HP-14815"/>
    <x v="6"/>
    <x v="2"/>
    <x v="0"/>
    <x v="5"/>
    <x v="5"/>
    <n v="76106"/>
    <x v="2"/>
    <x v="14"/>
    <x v="1"/>
    <x v="9"/>
    <x v="14"/>
    <x v="14"/>
    <n v="5"/>
    <n v="0.8"/>
    <x v="14"/>
    <n v="344.05"/>
  </r>
  <r>
    <n v="16"/>
    <x v="6"/>
    <n v="418874"/>
    <x v="7"/>
    <x v="1"/>
    <s v="HP-14815"/>
    <x v="6"/>
    <x v="2"/>
    <x v="0"/>
    <x v="5"/>
    <x v="5"/>
    <n v="76106"/>
    <x v="2"/>
    <x v="15"/>
    <x v="1"/>
    <x v="8"/>
    <x v="15"/>
    <x v="15"/>
    <n v="3"/>
    <n v="0.8"/>
    <x v="15"/>
    <n v="7.6319999999999997"/>
  </r>
  <r>
    <n v="17"/>
    <x v="7"/>
    <n v="41954"/>
    <x v="8"/>
    <x v="1"/>
    <s v="PK-19075"/>
    <x v="7"/>
    <x v="0"/>
    <x v="0"/>
    <x v="6"/>
    <x v="6"/>
    <n v="53711"/>
    <x v="2"/>
    <x v="16"/>
    <x v="1"/>
    <x v="4"/>
    <x v="16"/>
    <x v="16"/>
    <n v="6"/>
    <n v="0"/>
    <x v="16"/>
    <n v="3995.2799999999997"/>
  </r>
  <r>
    <n v="18"/>
    <x v="8"/>
    <n v="41638"/>
    <x v="9"/>
    <x v="0"/>
    <s v="AG-10270"/>
    <x v="8"/>
    <x v="0"/>
    <x v="0"/>
    <x v="7"/>
    <x v="7"/>
    <n v="84084"/>
    <x v="1"/>
    <x v="17"/>
    <x v="1"/>
    <x v="4"/>
    <x v="17"/>
    <x v="17"/>
    <n v="2"/>
    <n v="0"/>
    <x v="17"/>
    <n v="111"/>
  </r>
  <r>
    <n v="19"/>
    <x v="9"/>
    <n v="41648"/>
    <x v="10"/>
    <x v="0"/>
    <s v="ZD-21925"/>
    <x v="9"/>
    <x v="0"/>
    <x v="0"/>
    <x v="8"/>
    <x v="1"/>
    <n v="94109"/>
    <x v="1"/>
    <x v="18"/>
    <x v="1"/>
    <x v="6"/>
    <x v="18"/>
    <x v="18"/>
    <n v="2"/>
    <n v="0"/>
    <x v="18"/>
    <n v="17.12"/>
  </r>
  <r>
    <n v="20"/>
    <x v="9"/>
    <n v="41648"/>
    <x v="10"/>
    <x v="0"/>
    <s v="ZD-21925"/>
    <x v="9"/>
    <x v="0"/>
    <x v="0"/>
    <x v="8"/>
    <x v="1"/>
    <n v="94109"/>
    <x v="1"/>
    <x v="19"/>
    <x v="2"/>
    <x v="7"/>
    <x v="19"/>
    <x v="19"/>
    <n v="3"/>
    <n v="0.2"/>
    <x v="19"/>
    <n v="640.43999999999994"/>
  </r>
  <r>
    <n v="21"/>
    <x v="9"/>
    <n v="41648"/>
    <x v="10"/>
    <x v="0"/>
    <s v="ZD-21925"/>
    <x v="9"/>
    <x v="0"/>
    <x v="0"/>
    <x v="8"/>
    <x v="1"/>
    <n v="94109"/>
    <x v="1"/>
    <x v="20"/>
    <x v="1"/>
    <x v="8"/>
    <x v="20"/>
    <x v="20"/>
    <n v="4"/>
    <n v="0.2"/>
    <x v="20"/>
    <n v="90.88"/>
  </r>
  <r>
    <n v="22"/>
    <x v="10"/>
    <n v="42625"/>
    <x v="11"/>
    <x v="1"/>
    <s v="KB-16585"/>
    <x v="10"/>
    <x v="1"/>
    <x v="0"/>
    <x v="9"/>
    <x v="8"/>
    <n v="68025"/>
    <x v="2"/>
    <x v="21"/>
    <x v="1"/>
    <x v="6"/>
    <x v="21"/>
    <x v="21"/>
    <n v="7"/>
    <n v="0"/>
    <x v="21"/>
    <n v="136.22"/>
  </r>
  <r>
    <n v="23"/>
    <x v="10"/>
    <n v="42625"/>
    <x v="11"/>
    <x v="1"/>
    <s v="KB-16585"/>
    <x v="10"/>
    <x v="1"/>
    <x v="0"/>
    <x v="9"/>
    <x v="8"/>
    <n v="68025"/>
    <x v="2"/>
    <x v="22"/>
    <x v="1"/>
    <x v="9"/>
    <x v="22"/>
    <x v="22"/>
    <n v="7"/>
    <n v="0"/>
    <x v="22"/>
    <n v="422.38"/>
  </r>
  <r>
    <n v="24"/>
    <x v="11"/>
    <n v="42626"/>
    <x v="12"/>
    <x v="0"/>
    <s v="SF-20065"/>
    <x v="11"/>
    <x v="0"/>
    <x v="0"/>
    <x v="10"/>
    <x v="9"/>
    <n v="19140"/>
    <x v="3"/>
    <x v="23"/>
    <x v="0"/>
    <x v="1"/>
    <x v="23"/>
    <x v="23"/>
    <n v="2"/>
    <n v="0.3"/>
    <x v="23"/>
    <n v="142.744"/>
  </r>
  <r>
    <n v="25"/>
    <x v="12"/>
    <n v="42626"/>
    <x v="13"/>
    <x v="1"/>
    <s v="EB-13870"/>
    <x v="12"/>
    <x v="0"/>
    <x v="0"/>
    <x v="11"/>
    <x v="7"/>
    <n v="84057"/>
    <x v="1"/>
    <x v="3"/>
    <x v="0"/>
    <x v="3"/>
    <x v="3"/>
    <x v="24"/>
    <n v="3"/>
    <n v="0"/>
    <x v="24"/>
    <n v="3133.8900000000003"/>
  </r>
  <r>
    <n v="26"/>
    <x v="13"/>
    <n v="45621"/>
    <x v="14"/>
    <x v="0"/>
    <s v="EH-13945"/>
    <x v="13"/>
    <x v="0"/>
    <x v="0"/>
    <x v="1"/>
    <x v="1"/>
    <n v="90049"/>
    <x v="1"/>
    <x v="24"/>
    <x v="1"/>
    <x v="8"/>
    <x v="24"/>
    <x v="25"/>
    <n v="2"/>
    <n v="0.2"/>
    <x v="25"/>
    <n v="23.295999999999999"/>
  </r>
  <r>
    <n v="27"/>
    <x v="13"/>
    <n v="45622"/>
    <x v="14"/>
    <x v="0"/>
    <s v="EH-13945"/>
    <x v="13"/>
    <x v="0"/>
    <x v="0"/>
    <x v="1"/>
    <x v="1"/>
    <n v="90049"/>
    <x v="1"/>
    <x v="25"/>
    <x v="2"/>
    <x v="11"/>
    <x v="25"/>
    <x v="26"/>
    <n v="3"/>
    <n v="0"/>
    <x v="26"/>
    <n v="271.70999999999998"/>
  </r>
  <r>
    <n v="28"/>
    <x v="14"/>
    <n v="45623"/>
    <x v="15"/>
    <x v="1"/>
    <s v="TB-21520"/>
    <x v="14"/>
    <x v="0"/>
    <x v="0"/>
    <x v="10"/>
    <x v="9"/>
    <n v="19140"/>
    <x v="3"/>
    <x v="26"/>
    <x v="0"/>
    <x v="0"/>
    <x v="26"/>
    <x v="27"/>
    <n v="7"/>
    <n v="0.5"/>
    <x v="27"/>
    <n v="21584.01"/>
  </r>
  <r>
    <n v="29"/>
    <x v="14"/>
    <n v="45624"/>
    <x v="15"/>
    <x v="1"/>
    <s v="TB-21520"/>
    <x v="14"/>
    <x v="0"/>
    <x v="0"/>
    <x v="10"/>
    <x v="9"/>
    <n v="19140"/>
    <x v="3"/>
    <x v="27"/>
    <x v="1"/>
    <x v="8"/>
    <x v="27"/>
    <x v="28"/>
    <n v="2"/>
    <n v="0.7"/>
    <x v="28"/>
    <n v="19.236000000000001"/>
  </r>
  <r>
    <n v="30"/>
    <x v="14"/>
    <n v="45625"/>
    <x v="15"/>
    <x v="1"/>
    <s v="TB-21520"/>
    <x v="14"/>
    <x v="0"/>
    <x v="0"/>
    <x v="10"/>
    <x v="9"/>
    <n v="19140"/>
    <x v="3"/>
    <x v="28"/>
    <x v="0"/>
    <x v="5"/>
    <x v="28"/>
    <x v="29"/>
    <n v="3"/>
    <n v="0.2"/>
    <x v="29"/>
    <n v="372.6"/>
  </r>
  <r>
    <n v="31"/>
    <x v="14"/>
    <n v="45626"/>
    <x v="15"/>
    <x v="1"/>
    <s v="TB-21520"/>
    <x v="14"/>
    <x v="0"/>
    <x v="0"/>
    <x v="10"/>
    <x v="9"/>
    <n v="19140"/>
    <x v="3"/>
    <x v="29"/>
    <x v="1"/>
    <x v="12"/>
    <x v="29"/>
    <x v="30"/>
    <n v="2"/>
    <n v="0.2"/>
    <x v="30"/>
    <n v="6.5279999999999996"/>
  </r>
  <r>
    <n v="32"/>
    <x v="14"/>
    <n v="45627"/>
    <x v="15"/>
    <x v="1"/>
    <s v="TB-21520"/>
    <x v="14"/>
    <x v="0"/>
    <x v="0"/>
    <x v="10"/>
    <x v="9"/>
    <n v="19140"/>
    <x v="3"/>
    <x v="30"/>
    <x v="1"/>
    <x v="6"/>
    <x v="30"/>
    <x v="31"/>
    <n v="6"/>
    <n v="0.2"/>
    <x v="31"/>
    <n v="517.82400000000007"/>
  </r>
  <r>
    <n v="33"/>
    <x v="14"/>
    <n v="45628"/>
    <x v="15"/>
    <x v="1"/>
    <s v="TB-21520"/>
    <x v="14"/>
    <x v="0"/>
    <x v="0"/>
    <x v="10"/>
    <x v="9"/>
    <n v="19140"/>
    <x v="3"/>
    <x v="31"/>
    <x v="1"/>
    <x v="8"/>
    <x v="31"/>
    <x v="32"/>
    <n v="6"/>
    <n v="0.7"/>
    <x v="32"/>
    <n v="41.147999999999996"/>
  </r>
  <r>
    <n v="34"/>
    <x v="14"/>
    <n v="45629"/>
    <x v="15"/>
    <x v="1"/>
    <s v="TB-21520"/>
    <x v="14"/>
    <x v="0"/>
    <x v="0"/>
    <x v="10"/>
    <x v="9"/>
    <n v="19140"/>
    <x v="3"/>
    <x v="32"/>
    <x v="1"/>
    <x v="6"/>
    <x v="32"/>
    <x v="33"/>
    <n v="2"/>
    <n v="0.2"/>
    <x v="33"/>
    <n v="31.52"/>
  </r>
  <r>
    <n v="35"/>
    <x v="15"/>
    <n v="45630"/>
    <x v="16"/>
    <x v="0"/>
    <s v="MA-17560"/>
    <x v="15"/>
    <x v="2"/>
    <x v="0"/>
    <x v="12"/>
    <x v="5"/>
    <n v="77095"/>
    <x v="2"/>
    <x v="33"/>
    <x v="1"/>
    <x v="10"/>
    <x v="33"/>
    <x v="34"/>
    <n v="3"/>
    <n v="0.2"/>
    <x v="34"/>
    <n v="88.415999999999997"/>
  </r>
  <r>
    <n v="36"/>
    <x v="16"/>
    <n v="42594"/>
    <x v="17"/>
    <x v="2"/>
    <s v="GH-14485"/>
    <x v="16"/>
    <x v="1"/>
    <x v="0"/>
    <x v="13"/>
    <x v="5"/>
    <n v="75080"/>
    <x v="2"/>
    <x v="34"/>
    <x v="2"/>
    <x v="7"/>
    <x v="34"/>
    <x v="35"/>
    <n v="7"/>
    <n v="0.2"/>
    <x v="35"/>
    <n v="7682.8080000000009"/>
  </r>
  <r>
    <n v="37"/>
    <x v="16"/>
    <n v="42595"/>
    <x v="18"/>
    <x v="2"/>
    <s v="GH-14485"/>
    <x v="16"/>
    <x v="1"/>
    <x v="0"/>
    <x v="13"/>
    <x v="5"/>
    <n v="75080"/>
    <x v="2"/>
    <x v="35"/>
    <x v="0"/>
    <x v="5"/>
    <x v="35"/>
    <x v="36"/>
    <n v="5"/>
    <n v="0.6"/>
    <x v="36"/>
    <n v="954.59999999999991"/>
  </r>
  <r>
    <n v="38"/>
    <x v="17"/>
    <n v="42596"/>
    <x v="19"/>
    <x v="1"/>
    <s v="SN-20710"/>
    <x v="17"/>
    <x v="2"/>
    <x v="0"/>
    <x v="12"/>
    <x v="5"/>
    <n v="77041"/>
    <x v="2"/>
    <x v="36"/>
    <x v="1"/>
    <x v="12"/>
    <x v="36"/>
    <x v="37"/>
    <n v="9"/>
    <n v="0.2"/>
    <x v="37"/>
    <n v="1019.952"/>
  </r>
  <r>
    <n v="39"/>
    <x v="17"/>
    <n v="42597"/>
    <x v="19"/>
    <x v="1"/>
    <s v="SN-20710"/>
    <x v="17"/>
    <x v="2"/>
    <x v="0"/>
    <x v="12"/>
    <x v="5"/>
    <n v="77041"/>
    <x v="2"/>
    <x v="37"/>
    <x v="0"/>
    <x v="0"/>
    <x v="37"/>
    <x v="38"/>
    <n v="3"/>
    <n v="0.32"/>
    <x v="38"/>
    <n v="1597.1976"/>
  </r>
  <r>
    <n v="40"/>
    <x v="17"/>
    <n v="42598"/>
    <x v="19"/>
    <x v="1"/>
    <s v="SN-20710"/>
    <x v="17"/>
    <x v="2"/>
    <x v="0"/>
    <x v="12"/>
    <x v="5"/>
    <n v="77041"/>
    <x v="2"/>
    <x v="38"/>
    <x v="0"/>
    <x v="1"/>
    <x v="38"/>
    <x v="39"/>
    <n v="3"/>
    <n v="0.3"/>
    <x v="39"/>
    <n v="636.17399999999998"/>
  </r>
  <r>
    <n v="41"/>
    <x v="17"/>
    <n v="42599"/>
    <x v="19"/>
    <x v="1"/>
    <s v="SN-20710"/>
    <x v="17"/>
    <x v="2"/>
    <x v="0"/>
    <x v="12"/>
    <x v="5"/>
    <n v="77041"/>
    <x v="2"/>
    <x v="39"/>
    <x v="2"/>
    <x v="7"/>
    <x v="39"/>
    <x v="40"/>
    <n v="4"/>
    <n v="0.2"/>
    <x v="40"/>
    <n v="1484.672"/>
  </r>
  <r>
    <n v="42"/>
    <x v="18"/>
    <n v="43017"/>
    <x v="20"/>
    <x v="1"/>
    <s v="LC-16930"/>
    <x v="18"/>
    <x v="1"/>
    <x v="0"/>
    <x v="14"/>
    <x v="10"/>
    <n v="60540"/>
    <x v="2"/>
    <x v="40"/>
    <x v="2"/>
    <x v="7"/>
    <x v="40"/>
    <x v="41"/>
    <n v="4"/>
    <n v="0.2"/>
    <x v="41"/>
    <n v="588.67200000000003"/>
  </r>
  <r>
    <n v="43"/>
    <x v="19"/>
    <n v="43018"/>
    <x v="21"/>
    <x v="1"/>
    <s v="RA-19885"/>
    <x v="19"/>
    <x v="1"/>
    <x v="0"/>
    <x v="1"/>
    <x v="1"/>
    <n v="90049"/>
    <x v="1"/>
    <x v="41"/>
    <x v="1"/>
    <x v="4"/>
    <x v="41"/>
    <x v="42"/>
    <n v="2"/>
    <n v="0"/>
    <x v="42"/>
    <n v="155.76"/>
  </r>
  <r>
    <n v="44"/>
    <x v="20"/>
    <n v="43019"/>
    <x v="22"/>
    <x v="1"/>
    <s v="ES-14080"/>
    <x v="20"/>
    <x v="1"/>
    <x v="0"/>
    <x v="15"/>
    <x v="2"/>
    <n v="32935"/>
    <x v="0"/>
    <x v="42"/>
    <x v="1"/>
    <x v="4"/>
    <x v="42"/>
    <x v="43"/>
    <n v="2"/>
    <n v="0.2"/>
    <x v="43"/>
    <n v="191.232"/>
  </r>
  <r>
    <n v="45"/>
    <x v="21"/>
    <n v="42677"/>
    <x v="23"/>
    <x v="2"/>
    <s v="ON-18715"/>
    <x v="21"/>
    <x v="1"/>
    <x v="0"/>
    <x v="16"/>
    <x v="11"/>
    <n v="55122"/>
    <x v="2"/>
    <x v="43"/>
    <x v="2"/>
    <x v="11"/>
    <x v="43"/>
    <x v="44"/>
    <n v="2"/>
    <n v="0"/>
    <x v="44"/>
    <n v="91.96"/>
  </r>
  <r>
    <n v="46"/>
    <x v="21"/>
    <n v="42677"/>
    <x v="23"/>
    <x v="2"/>
    <s v="ON-18715"/>
    <x v="21"/>
    <x v="1"/>
    <x v="0"/>
    <x v="16"/>
    <x v="11"/>
    <n v="55122"/>
    <x v="2"/>
    <x v="44"/>
    <x v="1"/>
    <x v="8"/>
    <x v="44"/>
    <x v="45"/>
    <n v="2"/>
    <n v="0"/>
    <x v="45"/>
    <n v="34.92"/>
  </r>
  <r>
    <n v="47"/>
    <x v="22"/>
    <n v="42678"/>
    <x v="24"/>
    <x v="0"/>
    <s v="PO-18865"/>
    <x v="22"/>
    <x v="0"/>
    <x v="0"/>
    <x v="17"/>
    <x v="12"/>
    <n v="48185"/>
    <x v="2"/>
    <x v="45"/>
    <x v="1"/>
    <x v="4"/>
    <x v="45"/>
    <x v="46"/>
    <n v="4"/>
    <n v="0"/>
    <x v="46"/>
    <n v="847.84"/>
  </r>
  <r>
    <n v="48"/>
    <x v="23"/>
    <n v="42679"/>
    <x v="25"/>
    <x v="1"/>
    <s v="LH-16900"/>
    <x v="23"/>
    <x v="0"/>
    <x v="0"/>
    <x v="18"/>
    <x v="13"/>
    <n v="19901"/>
    <x v="3"/>
    <x v="46"/>
    <x v="2"/>
    <x v="11"/>
    <x v="46"/>
    <x v="47"/>
    <n v="3"/>
    <n v="0"/>
    <x v="47"/>
    <n v="135"/>
  </r>
  <r>
    <n v="49"/>
    <x v="23"/>
    <n v="42680"/>
    <x v="25"/>
    <x v="1"/>
    <s v="LH-16900"/>
    <x v="23"/>
    <x v="0"/>
    <x v="0"/>
    <x v="18"/>
    <x v="13"/>
    <n v="19901"/>
    <x v="3"/>
    <x v="47"/>
    <x v="2"/>
    <x v="7"/>
    <x v="47"/>
    <x v="48"/>
    <n v="2"/>
    <n v="0"/>
    <x v="48"/>
    <n v="43.6"/>
  </r>
  <r>
    <n v="50"/>
    <x v="24"/>
    <n v="42681"/>
    <x v="26"/>
    <x v="1"/>
    <s v="DP-13000"/>
    <x v="24"/>
    <x v="0"/>
    <x v="0"/>
    <x v="19"/>
    <x v="14"/>
    <n v="47150"/>
    <x v="2"/>
    <x v="48"/>
    <x v="1"/>
    <x v="8"/>
    <x v="48"/>
    <x v="49"/>
    <n v="6"/>
    <n v="0"/>
    <x v="49"/>
    <n v="229.32"/>
  </r>
  <r>
    <n v="51"/>
    <x v="24"/>
    <n v="42682"/>
    <x v="26"/>
    <x v="1"/>
    <s v="DP-13000"/>
    <x v="24"/>
    <x v="0"/>
    <x v="0"/>
    <x v="19"/>
    <x v="14"/>
    <n v="47150"/>
    <x v="2"/>
    <x v="49"/>
    <x v="1"/>
    <x v="2"/>
    <x v="49"/>
    <x v="50"/>
    <n v="6"/>
    <n v="0"/>
    <x v="50"/>
    <n v="451.08000000000004"/>
  </r>
  <r>
    <n v="52"/>
    <x v="24"/>
    <n v="42683"/>
    <x v="26"/>
    <x v="1"/>
    <s v="DP-13000"/>
    <x v="24"/>
    <x v="0"/>
    <x v="0"/>
    <x v="19"/>
    <x v="14"/>
    <n v="47150"/>
    <x v="2"/>
    <x v="50"/>
    <x v="0"/>
    <x v="5"/>
    <x v="50"/>
    <x v="51"/>
    <n v="2"/>
    <n v="0"/>
    <x v="51"/>
    <n v="12.32"/>
  </r>
  <r>
    <n v="53"/>
    <x v="24"/>
    <n v="42684"/>
    <x v="26"/>
    <x v="1"/>
    <s v="DP-13000"/>
    <x v="24"/>
    <x v="0"/>
    <x v="0"/>
    <x v="19"/>
    <x v="14"/>
    <n v="47150"/>
    <x v="2"/>
    <x v="51"/>
    <x v="0"/>
    <x v="1"/>
    <x v="51"/>
    <x v="52"/>
    <n v="1"/>
    <n v="0"/>
    <x v="52"/>
    <n v="89.99"/>
  </r>
  <r>
    <n v="54"/>
    <x v="25"/>
    <n v="42685"/>
    <x v="27"/>
    <x v="1"/>
    <s v="JM-15265"/>
    <x v="25"/>
    <x v="1"/>
    <x v="0"/>
    <x v="20"/>
    <x v="15"/>
    <n v="10024"/>
    <x v="3"/>
    <x v="52"/>
    <x v="1"/>
    <x v="13"/>
    <x v="52"/>
    <x v="53"/>
    <n v="7"/>
    <n v="0"/>
    <x v="53"/>
    <n v="106.82"/>
  </r>
  <r>
    <n v="55"/>
    <x v="25"/>
    <n v="42686"/>
    <x v="27"/>
    <x v="1"/>
    <s v="JM-15265"/>
    <x v="25"/>
    <x v="1"/>
    <x v="0"/>
    <x v="20"/>
    <x v="15"/>
    <n v="10024"/>
    <x v="3"/>
    <x v="53"/>
    <x v="2"/>
    <x v="7"/>
    <x v="53"/>
    <x v="54"/>
    <n v="5"/>
    <n v="0"/>
    <x v="54"/>
    <n v="5149.75"/>
  </r>
  <r>
    <n v="56"/>
    <x v="26"/>
    <n v="42687"/>
    <x v="28"/>
    <x v="2"/>
    <s v="TB-21055"/>
    <x v="26"/>
    <x v="0"/>
    <x v="0"/>
    <x v="21"/>
    <x v="15"/>
    <n v="12180"/>
    <x v="3"/>
    <x v="54"/>
    <x v="1"/>
    <x v="4"/>
    <x v="54"/>
    <x v="55"/>
    <n v="6"/>
    <n v="0"/>
    <x v="55"/>
    <n v="1251.3600000000001"/>
  </r>
  <r>
    <n v="57"/>
    <x v="26"/>
    <n v="42688"/>
    <x v="28"/>
    <x v="2"/>
    <s v="TB-21055"/>
    <x v="26"/>
    <x v="0"/>
    <x v="0"/>
    <x v="21"/>
    <x v="15"/>
    <n v="12180"/>
    <x v="3"/>
    <x v="55"/>
    <x v="1"/>
    <x v="10"/>
    <x v="55"/>
    <x v="56"/>
    <n v="5"/>
    <n v="0"/>
    <x v="56"/>
    <n v="162"/>
  </r>
  <r>
    <n v="58"/>
    <x v="26"/>
    <n v="42689"/>
    <x v="28"/>
    <x v="2"/>
    <s v="TB-21055"/>
    <x v="26"/>
    <x v="0"/>
    <x v="0"/>
    <x v="21"/>
    <x v="15"/>
    <n v="12180"/>
    <x v="3"/>
    <x v="56"/>
    <x v="0"/>
    <x v="1"/>
    <x v="56"/>
    <x v="57"/>
    <n v="5"/>
    <n v="0.1"/>
    <x v="57"/>
    <n v="1597.0500000000002"/>
  </r>
  <r>
    <n v="59"/>
    <x v="26"/>
    <n v="42690"/>
    <x v="28"/>
    <x v="2"/>
    <s v="TB-21055"/>
    <x v="26"/>
    <x v="0"/>
    <x v="0"/>
    <x v="21"/>
    <x v="15"/>
    <n v="12180"/>
    <x v="3"/>
    <x v="57"/>
    <x v="1"/>
    <x v="10"/>
    <x v="57"/>
    <x v="58"/>
    <n v="2"/>
    <n v="0"/>
    <x v="58"/>
    <n v="29.12"/>
  </r>
  <r>
    <n v="60"/>
    <x v="26"/>
    <n v="42691"/>
    <x v="28"/>
    <x v="2"/>
    <s v="TB-21055"/>
    <x v="26"/>
    <x v="0"/>
    <x v="0"/>
    <x v="21"/>
    <x v="15"/>
    <n v="12180"/>
    <x v="3"/>
    <x v="46"/>
    <x v="2"/>
    <x v="11"/>
    <x v="46"/>
    <x v="59"/>
    <n v="2"/>
    <n v="0"/>
    <x v="59"/>
    <n v="60"/>
  </r>
  <r>
    <n v="61"/>
    <x v="26"/>
    <n v="42692"/>
    <x v="28"/>
    <x v="2"/>
    <s v="TB-21055"/>
    <x v="26"/>
    <x v="0"/>
    <x v="0"/>
    <x v="21"/>
    <x v="15"/>
    <n v="12180"/>
    <x v="3"/>
    <x v="58"/>
    <x v="1"/>
    <x v="8"/>
    <x v="58"/>
    <x v="60"/>
    <n v="4"/>
    <n v="0.2"/>
    <x v="60"/>
    <n v="193.92"/>
  </r>
  <r>
    <n v="62"/>
    <x v="26"/>
    <n v="42693"/>
    <x v="28"/>
    <x v="2"/>
    <s v="TB-21055"/>
    <x v="26"/>
    <x v="0"/>
    <x v="0"/>
    <x v="21"/>
    <x v="15"/>
    <n v="12180"/>
    <x v="3"/>
    <x v="59"/>
    <x v="1"/>
    <x v="6"/>
    <x v="59"/>
    <x v="61"/>
    <n v="1"/>
    <n v="0"/>
    <x v="61"/>
    <n v="1.68"/>
  </r>
  <r>
    <n v="63"/>
    <x v="27"/>
    <n v="42694"/>
    <x v="29"/>
    <x v="1"/>
    <s v="KM-16720"/>
    <x v="27"/>
    <x v="0"/>
    <x v="0"/>
    <x v="1"/>
    <x v="1"/>
    <n v="90004"/>
    <x v="1"/>
    <x v="60"/>
    <x v="2"/>
    <x v="11"/>
    <x v="60"/>
    <x v="62"/>
    <n v="2"/>
    <n v="0"/>
    <x v="62"/>
    <n v="27.96"/>
  </r>
  <r>
    <n v="64"/>
    <x v="27"/>
    <n v="42695"/>
    <x v="29"/>
    <x v="1"/>
    <s v="KM-16720"/>
    <x v="27"/>
    <x v="0"/>
    <x v="0"/>
    <x v="1"/>
    <x v="1"/>
    <n v="90004"/>
    <x v="1"/>
    <x v="61"/>
    <x v="1"/>
    <x v="8"/>
    <x v="61"/>
    <x v="63"/>
    <n v="6"/>
    <n v="0.2"/>
    <x v="63"/>
    <n v="154.94400000000002"/>
  </r>
  <r>
    <n v="65"/>
    <x v="27"/>
    <n v="42696"/>
    <x v="29"/>
    <x v="1"/>
    <s v="KM-16720"/>
    <x v="27"/>
    <x v="0"/>
    <x v="0"/>
    <x v="1"/>
    <x v="1"/>
    <n v="90004"/>
    <x v="1"/>
    <x v="62"/>
    <x v="1"/>
    <x v="10"/>
    <x v="62"/>
    <x v="64"/>
    <n v="3"/>
    <n v="0"/>
    <x v="64"/>
    <n v="440.18999999999994"/>
  </r>
  <r>
    <n v="66"/>
    <x v="27"/>
    <n v="42697"/>
    <x v="30"/>
    <x v="1"/>
    <s v="KM-16720"/>
    <x v="27"/>
    <x v="0"/>
    <x v="0"/>
    <x v="1"/>
    <x v="1"/>
    <n v="90004"/>
    <x v="1"/>
    <x v="63"/>
    <x v="0"/>
    <x v="5"/>
    <x v="63"/>
    <x v="65"/>
    <n v="4"/>
    <n v="0"/>
    <x v="65"/>
    <n v="319.04000000000002"/>
  </r>
  <r>
    <n v="67"/>
    <x v="28"/>
    <n v="42698"/>
    <x v="31"/>
    <x v="1"/>
    <s v="PS-18970"/>
    <x v="28"/>
    <x v="2"/>
    <x v="0"/>
    <x v="22"/>
    <x v="10"/>
    <n v="60610"/>
    <x v="2"/>
    <x v="64"/>
    <x v="0"/>
    <x v="1"/>
    <x v="64"/>
    <x v="66"/>
    <n v="5"/>
    <n v="0.3"/>
    <x v="66"/>
    <n v="1065.575"/>
  </r>
  <r>
    <n v="68"/>
    <x v="29"/>
    <n v="41771"/>
    <x v="32"/>
    <x v="1"/>
    <s v="BS-11590"/>
    <x v="29"/>
    <x v="1"/>
    <x v="0"/>
    <x v="23"/>
    <x v="16"/>
    <n v="85234"/>
    <x v="1"/>
    <x v="65"/>
    <x v="1"/>
    <x v="6"/>
    <x v="65"/>
    <x v="67"/>
    <n v="8"/>
    <n v="0.2"/>
    <x v="67"/>
    <n v="8904.1919999999991"/>
  </r>
  <r>
    <n v="69"/>
    <x v="29"/>
    <n v="41771"/>
    <x v="33"/>
    <x v="1"/>
    <s v="BS-11590"/>
    <x v="29"/>
    <x v="1"/>
    <x v="0"/>
    <x v="23"/>
    <x v="16"/>
    <n v="85234"/>
    <x v="1"/>
    <x v="66"/>
    <x v="2"/>
    <x v="7"/>
    <x v="66"/>
    <x v="68"/>
    <n v="4"/>
    <n v="0.2"/>
    <x v="68"/>
    <n v="671.87199999999996"/>
  </r>
  <r>
    <n v="70"/>
    <x v="30"/>
    <n v="41772"/>
    <x v="34"/>
    <x v="2"/>
    <s v="KD-16270"/>
    <x v="30"/>
    <x v="0"/>
    <x v="0"/>
    <x v="24"/>
    <x v="17"/>
    <n v="22153"/>
    <x v="0"/>
    <x v="67"/>
    <x v="1"/>
    <x v="10"/>
    <x v="67"/>
    <x v="69"/>
    <n v="2"/>
    <n v="0"/>
    <x v="69"/>
    <n v="151.76"/>
  </r>
  <r>
    <n v="71"/>
    <x v="31"/>
    <n v="41773"/>
    <x v="35"/>
    <x v="1"/>
    <s v="HM-14980"/>
    <x v="31"/>
    <x v="0"/>
    <x v="0"/>
    <x v="20"/>
    <x v="15"/>
    <n v="10009"/>
    <x v="3"/>
    <x v="68"/>
    <x v="1"/>
    <x v="8"/>
    <x v="68"/>
    <x v="70"/>
    <n v="1"/>
    <n v="0.2"/>
    <x v="70"/>
    <n v="4.6159999999999997"/>
  </r>
  <r>
    <n v="72"/>
    <x v="32"/>
    <n v="41774"/>
    <x v="36"/>
    <x v="0"/>
    <s v="TB-21520"/>
    <x v="14"/>
    <x v="0"/>
    <x v="0"/>
    <x v="25"/>
    <x v="12"/>
    <n v="49201"/>
    <x v="2"/>
    <x v="69"/>
    <x v="1"/>
    <x v="10"/>
    <x v="69"/>
    <x v="71"/>
    <n v="3"/>
    <n v="0"/>
    <x v="71"/>
    <n v="57.150000000000006"/>
  </r>
  <r>
    <n v="73"/>
    <x v="33"/>
    <n v="41775"/>
    <x v="22"/>
    <x v="1"/>
    <s v="JE-15745"/>
    <x v="32"/>
    <x v="0"/>
    <x v="0"/>
    <x v="26"/>
    <x v="18"/>
    <n v="38109"/>
    <x v="0"/>
    <x v="70"/>
    <x v="0"/>
    <x v="1"/>
    <x v="70"/>
    <x v="72"/>
    <n v="8"/>
    <n v="0.2"/>
    <x v="72"/>
    <n v="6655.4880000000003"/>
  </r>
  <r>
    <n v="74"/>
    <x v="33"/>
    <n v="41776"/>
    <x v="37"/>
    <x v="1"/>
    <s v="JE-15745"/>
    <x v="32"/>
    <x v="0"/>
    <x v="0"/>
    <x v="26"/>
    <x v="18"/>
    <n v="38109"/>
    <x v="0"/>
    <x v="71"/>
    <x v="0"/>
    <x v="5"/>
    <x v="71"/>
    <x v="73"/>
    <n v="2"/>
    <n v="0.2"/>
    <x v="73"/>
    <n v="194.08"/>
  </r>
  <r>
    <n v="75"/>
    <x v="33"/>
    <n v="41777"/>
    <x v="38"/>
    <x v="1"/>
    <s v="JE-15745"/>
    <x v="32"/>
    <x v="0"/>
    <x v="0"/>
    <x v="26"/>
    <x v="18"/>
    <n v="38109"/>
    <x v="0"/>
    <x v="72"/>
    <x v="1"/>
    <x v="4"/>
    <x v="72"/>
    <x v="74"/>
    <n v="1"/>
    <n v="0.2"/>
    <x v="74"/>
    <n v="72.784000000000006"/>
  </r>
  <r>
    <n v="76"/>
    <x v="34"/>
    <n v="42990"/>
    <x v="39"/>
    <x v="2"/>
    <s v="KB-16600"/>
    <x v="33"/>
    <x v="1"/>
    <x v="0"/>
    <x v="12"/>
    <x v="5"/>
    <n v="77041"/>
    <x v="2"/>
    <x v="73"/>
    <x v="1"/>
    <x v="8"/>
    <x v="73"/>
    <x v="75"/>
    <n v="3"/>
    <n v="0.8"/>
    <x v="75"/>
    <n v="3.7439999999999998"/>
  </r>
  <r>
    <n v="77"/>
    <x v="34"/>
    <n v="42990"/>
    <x v="40"/>
    <x v="2"/>
    <s v="KB-16600"/>
    <x v="33"/>
    <x v="1"/>
    <x v="0"/>
    <x v="12"/>
    <x v="5"/>
    <n v="77041"/>
    <x v="2"/>
    <x v="74"/>
    <x v="0"/>
    <x v="5"/>
    <x v="74"/>
    <x v="76"/>
    <n v="3"/>
    <n v="0.6"/>
    <x v="76"/>
    <n v="29.124000000000002"/>
  </r>
  <r>
    <n v="78"/>
    <x v="34"/>
    <n v="42990"/>
    <x v="41"/>
    <x v="2"/>
    <s v="KB-16600"/>
    <x v="33"/>
    <x v="1"/>
    <x v="0"/>
    <x v="12"/>
    <x v="5"/>
    <n v="77041"/>
    <x v="2"/>
    <x v="75"/>
    <x v="1"/>
    <x v="4"/>
    <x v="75"/>
    <x v="77"/>
    <n v="3"/>
    <n v="0.2"/>
    <x v="77"/>
    <n v="81.72"/>
  </r>
  <r>
    <n v="79"/>
    <x v="35"/>
    <n v="42991"/>
    <x v="42"/>
    <x v="0"/>
    <s v="JE-15745"/>
    <x v="32"/>
    <x v="0"/>
    <x v="0"/>
    <x v="12"/>
    <x v="5"/>
    <n v="77070"/>
    <x v="2"/>
    <x v="76"/>
    <x v="0"/>
    <x v="5"/>
    <x v="76"/>
    <x v="78"/>
    <n v="5"/>
    <n v="0.6"/>
    <x v="78"/>
    <n v="96.5"/>
  </r>
  <r>
    <n v="80"/>
    <x v="36"/>
    <n v="42710"/>
    <x v="43"/>
    <x v="2"/>
    <s v="SC-20770"/>
    <x v="34"/>
    <x v="1"/>
    <x v="0"/>
    <x v="27"/>
    <x v="19"/>
    <n v="35601"/>
    <x v="0"/>
    <x v="77"/>
    <x v="1"/>
    <x v="9"/>
    <x v="77"/>
    <x v="79"/>
    <n v="1"/>
    <n v="0"/>
    <x v="79"/>
    <n v="208.16"/>
  </r>
  <r>
    <n v="81"/>
    <x v="36"/>
    <n v="42710"/>
    <x v="43"/>
    <x v="2"/>
    <s v="SC-20770"/>
    <x v="34"/>
    <x v="1"/>
    <x v="0"/>
    <x v="27"/>
    <x v="19"/>
    <n v="35601"/>
    <x v="0"/>
    <x v="78"/>
    <x v="1"/>
    <x v="8"/>
    <x v="78"/>
    <x v="80"/>
    <n v="3"/>
    <n v="0"/>
    <x v="80"/>
    <n v="50.22"/>
  </r>
  <r>
    <n v="82"/>
    <x v="37"/>
    <n v="41983"/>
    <x v="44"/>
    <x v="1"/>
    <s v="DN-13690"/>
    <x v="35"/>
    <x v="0"/>
    <x v="0"/>
    <x v="8"/>
    <x v="1"/>
    <n v="94122"/>
    <x v="1"/>
    <x v="79"/>
    <x v="1"/>
    <x v="6"/>
    <x v="79"/>
    <x v="81"/>
    <n v="5"/>
    <n v="0"/>
    <x v="81"/>
    <n v="74.5"/>
  </r>
  <r>
    <n v="83"/>
    <x v="37"/>
    <n v="41983"/>
    <x v="44"/>
    <x v="1"/>
    <s v="DN-13690"/>
    <x v="35"/>
    <x v="0"/>
    <x v="0"/>
    <x v="8"/>
    <x v="1"/>
    <n v="94122"/>
    <x v="1"/>
    <x v="80"/>
    <x v="1"/>
    <x v="4"/>
    <x v="80"/>
    <x v="82"/>
    <n v="1"/>
    <n v="0"/>
    <x v="82"/>
    <n v="21.39"/>
  </r>
  <r>
    <n v="84"/>
    <x v="38"/>
    <n v="41984"/>
    <x v="45"/>
    <x v="1"/>
    <s v="JC-16105"/>
    <x v="36"/>
    <x v="1"/>
    <x v="0"/>
    <x v="28"/>
    <x v="3"/>
    <n v="27707"/>
    <x v="0"/>
    <x v="81"/>
    <x v="1"/>
    <x v="12"/>
    <x v="81"/>
    <x v="83"/>
    <n v="7"/>
    <n v="0.2"/>
    <x v="83"/>
    <n v="1406.8880000000001"/>
  </r>
  <r>
    <n v="85"/>
    <x v="39"/>
    <n v="41985"/>
    <x v="46"/>
    <x v="2"/>
    <s v="CS-12400"/>
    <x v="37"/>
    <x v="2"/>
    <x v="0"/>
    <x v="22"/>
    <x v="10"/>
    <n v="60623"/>
    <x v="2"/>
    <x v="82"/>
    <x v="1"/>
    <x v="4"/>
    <x v="82"/>
    <x v="84"/>
    <n v="3"/>
    <n v="0.2"/>
    <x v="84"/>
    <n v="691.12800000000004"/>
  </r>
  <r>
    <n v="86"/>
    <x v="40"/>
    <n v="41986"/>
    <x v="47"/>
    <x v="0"/>
    <s v="PO-18865"/>
    <x v="22"/>
    <x v="0"/>
    <x v="0"/>
    <x v="29"/>
    <x v="20"/>
    <n v="29203"/>
    <x v="0"/>
    <x v="83"/>
    <x v="0"/>
    <x v="1"/>
    <x v="83"/>
    <x v="85"/>
    <n v="2"/>
    <n v="0"/>
    <x v="85"/>
    <n v="603.91999999999996"/>
  </r>
  <r>
    <n v="87"/>
    <x v="41"/>
    <n v="41987"/>
    <x v="48"/>
    <x v="1"/>
    <s v="PG-18895"/>
    <x v="38"/>
    <x v="0"/>
    <x v="0"/>
    <x v="30"/>
    <x v="11"/>
    <n v="55901"/>
    <x v="2"/>
    <x v="84"/>
    <x v="2"/>
    <x v="11"/>
    <x v="84"/>
    <x v="86"/>
    <n v="1"/>
    <n v="0"/>
    <x v="86"/>
    <n v="19.989999999999998"/>
  </r>
  <r>
    <n v="88"/>
    <x v="41"/>
    <n v="41988"/>
    <x v="49"/>
    <x v="1"/>
    <s v="PG-18895"/>
    <x v="38"/>
    <x v="0"/>
    <x v="0"/>
    <x v="30"/>
    <x v="11"/>
    <n v="55901"/>
    <x v="2"/>
    <x v="85"/>
    <x v="1"/>
    <x v="2"/>
    <x v="85"/>
    <x v="51"/>
    <n v="2"/>
    <n v="0"/>
    <x v="51"/>
    <n v="12.32"/>
  </r>
  <r>
    <n v="89"/>
    <x v="42"/>
    <n v="41989"/>
    <x v="50"/>
    <x v="0"/>
    <s v="GM-14455"/>
    <x v="39"/>
    <x v="2"/>
    <x v="0"/>
    <x v="12"/>
    <x v="5"/>
    <n v="77095"/>
    <x v="2"/>
    <x v="86"/>
    <x v="1"/>
    <x v="4"/>
    <x v="86"/>
    <x v="87"/>
    <n v="7"/>
    <n v="0.2"/>
    <x v="87"/>
    <n v="1108.576"/>
  </r>
  <r>
    <n v="90"/>
    <x v="43"/>
    <n v="41990"/>
    <x v="51"/>
    <x v="1"/>
    <s v="JS-15685"/>
    <x v="40"/>
    <x v="1"/>
    <x v="0"/>
    <x v="1"/>
    <x v="1"/>
    <n v="90036"/>
    <x v="1"/>
    <x v="87"/>
    <x v="1"/>
    <x v="6"/>
    <x v="87"/>
    <x v="88"/>
    <n v="3"/>
    <n v="0"/>
    <x v="88"/>
    <n v="60.300000000000004"/>
  </r>
  <r>
    <n v="91"/>
    <x v="43"/>
    <n v="41991"/>
    <x v="51"/>
    <x v="1"/>
    <s v="JS-15685"/>
    <x v="40"/>
    <x v="1"/>
    <x v="0"/>
    <x v="1"/>
    <x v="1"/>
    <n v="90036"/>
    <x v="1"/>
    <x v="40"/>
    <x v="2"/>
    <x v="7"/>
    <x v="40"/>
    <x v="89"/>
    <n v="2"/>
    <n v="0.2"/>
    <x v="89"/>
    <n v="147.16800000000001"/>
  </r>
  <r>
    <n v="92"/>
    <x v="43"/>
    <n v="41992"/>
    <x v="52"/>
    <x v="1"/>
    <s v="JS-15685"/>
    <x v="40"/>
    <x v="1"/>
    <x v="0"/>
    <x v="1"/>
    <x v="1"/>
    <n v="90036"/>
    <x v="1"/>
    <x v="88"/>
    <x v="1"/>
    <x v="10"/>
    <x v="88"/>
    <x v="90"/>
    <n v="1"/>
    <n v="0"/>
    <x v="90"/>
    <n v="6.48"/>
  </r>
  <r>
    <n v="93"/>
    <x v="44"/>
    <n v="41993"/>
    <x v="53"/>
    <x v="0"/>
    <s v="KB-16315"/>
    <x v="41"/>
    <x v="0"/>
    <x v="0"/>
    <x v="31"/>
    <x v="11"/>
    <n v="55407"/>
    <x v="2"/>
    <x v="89"/>
    <x v="1"/>
    <x v="10"/>
    <x v="89"/>
    <x v="91"/>
    <n v="2"/>
    <n v="0"/>
    <x v="91"/>
    <n v="25.92"/>
  </r>
  <r>
    <n v="94"/>
    <x v="44"/>
    <n v="41994"/>
    <x v="54"/>
    <x v="0"/>
    <s v="KB-16315"/>
    <x v="41"/>
    <x v="0"/>
    <x v="0"/>
    <x v="31"/>
    <x v="11"/>
    <n v="55407"/>
    <x v="2"/>
    <x v="90"/>
    <x v="0"/>
    <x v="5"/>
    <x v="90"/>
    <x v="92"/>
    <n v="3"/>
    <n v="0"/>
    <x v="92"/>
    <n v="160.02000000000001"/>
  </r>
  <r>
    <n v="95"/>
    <x v="44"/>
    <n v="41995"/>
    <x v="55"/>
    <x v="0"/>
    <s v="KB-16315"/>
    <x v="41"/>
    <x v="0"/>
    <x v="0"/>
    <x v="31"/>
    <x v="11"/>
    <n v="55407"/>
    <x v="2"/>
    <x v="91"/>
    <x v="1"/>
    <x v="8"/>
    <x v="91"/>
    <x v="93"/>
    <n v="2"/>
    <n v="0"/>
    <x v="93"/>
    <n v="65.92"/>
  </r>
  <r>
    <n v="96"/>
    <x v="45"/>
    <n v="41996"/>
    <x v="56"/>
    <x v="1"/>
    <s v="RB-19705"/>
    <x v="42"/>
    <x v="2"/>
    <x v="0"/>
    <x v="32"/>
    <x v="21"/>
    <n v="97206"/>
    <x v="1"/>
    <x v="92"/>
    <x v="1"/>
    <x v="8"/>
    <x v="92"/>
    <x v="94"/>
    <n v="1"/>
    <n v="0.7"/>
    <x v="94"/>
    <n v="5.6820000000000004"/>
  </r>
  <r>
    <n v="97"/>
    <x v="46"/>
    <n v="41997"/>
    <x v="57"/>
    <x v="0"/>
    <s v="PN-18775"/>
    <x v="43"/>
    <x v="2"/>
    <x v="0"/>
    <x v="20"/>
    <x v="15"/>
    <n v="10009"/>
    <x v="3"/>
    <x v="93"/>
    <x v="0"/>
    <x v="5"/>
    <x v="93"/>
    <x v="95"/>
    <n v="7"/>
    <n v="0"/>
    <x v="95"/>
    <n v="675.71"/>
  </r>
  <r>
    <n v="98"/>
    <x v="47"/>
    <n v="41998"/>
    <x v="58"/>
    <x v="2"/>
    <s v="KD-16345"/>
    <x v="44"/>
    <x v="0"/>
    <x v="0"/>
    <x v="8"/>
    <x v="1"/>
    <n v="94122"/>
    <x v="1"/>
    <x v="94"/>
    <x v="1"/>
    <x v="8"/>
    <x v="94"/>
    <x v="96"/>
    <n v="3"/>
    <n v="0.2"/>
    <x v="96"/>
    <n v="153.93599999999998"/>
  </r>
  <r>
    <n v="99"/>
    <x v="48"/>
    <n v="41999"/>
    <x v="59"/>
    <x v="1"/>
    <s v="ER-13855"/>
    <x v="45"/>
    <x v="1"/>
    <x v="0"/>
    <x v="33"/>
    <x v="11"/>
    <n v="55106"/>
    <x v="2"/>
    <x v="95"/>
    <x v="1"/>
    <x v="9"/>
    <x v="95"/>
    <x v="42"/>
    <n v="6"/>
    <n v="0"/>
    <x v="97"/>
    <n v="467.28"/>
  </r>
  <r>
    <n v="100"/>
    <x v="49"/>
    <n v="42000"/>
    <x v="60"/>
    <x v="1"/>
    <s v="RB-19465"/>
    <x v="46"/>
    <x v="2"/>
    <x v="0"/>
    <x v="22"/>
    <x v="10"/>
    <n v="60610"/>
    <x v="2"/>
    <x v="96"/>
    <x v="1"/>
    <x v="10"/>
    <x v="96"/>
    <x v="97"/>
    <n v="7"/>
    <n v="0.2"/>
    <x v="98"/>
    <n v="452.36799999999994"/>
  </r>
  <r>
    <n v="101"/>
    <x v="49"/>
    <n v="42001"/>
    <x v="61"/>
    <x v="1"/>
    <s v="RB-19465"/>
    <x v="46"/>
    <x v="2"/>
    <x v="0"/>
    <x v="22"/>
    <x v="10"/>
    <n v="60610"/>
    <x v="2"/>
    <x v="97"/>
    <x v="2"/>
    <x v="11"/>
    <x v="97"/>
    <x v="98"/>
    <n v="3"/>
    <n v="0.2"/>
    <x v="99"/>
    <n v="287.928"/>
  </r>
  <r>
    <n v="102"/>
    <x v="49"/>
    <n v="42002"/>
    <x v="62"/>
    <x v="1"/>
    <s v="RB-19465"/>
    <x v="46"/>
    <x v="2"/>
    <x v="0"/>
    <x v="22"/>
    <x v="10"/>
    <n v="60610"/>
    <x v="2"/>
    <x v="98"/>
    <x v="1"/>
    <x v="8"/>
    <x v="98"/>
    <x v="99"/>
    <n v="3"/>
    <n v="0.8"/>
    <x v="100"/>
    <n v="5.3639999999999999"/>
  </r>
  <r>
    <n v="103"/>
    <x v="50"/>
    <n v="42003"/>
    <x v="63"/>
    <x v="0"/>
    <s v="GZ-14470"/>
    <x v="47"/>
    <x v="0"/>
    <x v="0"/>
    <x v="30"/>
    <x v="11"/>
    <n v="55901"/>
    <x v="2"/>
    <x v="99"/>
    <x v="1"/>
    <x v="10"/>
    <x v="99"/>
    <x v="100"/>
    <n v="4"/>
    <n v="0"/>
    <x v="101"/>
    <n v="95.68"/>
  </r>
  <r>
    <n v="104"/>
    <x v="51"/>
    <n v="42004"/>
    <x v="64"/>
    <x v="1"/>
    <s v="LC-16870"/>
    <x v="48"/>
    <x v="0"/>
    <x v="0"/>
    <x v="34"/>
    <x v="22"/>
    <n v="80013"/>
    <x v="1"/>
    <x v="100"/>
    <x v="2"/>
    <x v="11"/>
    <x v="100"/>
    <x v="101"/>
    <n v="6"/>
    <n v="0.2"/>
    <x v="102"/>
    <n v="1433.376"/>
  </r>
  <r>
    <n v="105"/>
    <x v="51"/>
    <n v="42005"/>
    <x v="64"/>
    <x v="1"/>
    <s v="LC-16870"/>
    <x v="48"/>
    <x v="0"/>
    <x v="0"/>
    <x v="34"/>
    <x v="22"/>
    <n v="80013"/>
    <x v="1"/>
    <x v="101"/>
    <x v="0"/>
    <x v="5"/>
    <x v="101"/>
    <x v="102"/>
    <n v="3"/>
    <n v="0.2"/>
    <x v="103"/>
    <n v="307.08"/>
  </r>
  <r>
    <n v="106"/>
    <x v="51"/>
    <n v="42006"/>
    <x v="64"/>
    <x v="1"/>
    <s v="LC-16870"/>
    <x v="48"/>
    <x v="0"/>
    <x v="0"/>
    <x v="34"/>
    <x v="22"/>
    <n v="80013"/>
    <x v="1"/>
    <x v="102"/>
    <x v="1"/>
    <x v="8"/>
    <x v="102"/>
    <x v="103"/>
    <n v="3"/>
    <n v="0.7"/>
    <x v="104"/>
    <n v="110.64599999999999"/>
  </r>
  <r>
    <n v="107"/>
    <x v="52"/>
    <n v="42007"/>
    <x v="65"/>
    <x v="1"/>
    <s v="JM-15250"/>
    <x v="49"/>
    <x v="0"/>
    <x v="0"/>
    <x v="35"/>
    <x v="3"/>
    <n v="28205"/>
    <x v="0"/>
    <x v="103"/>
    <x v="2"/>
    <x v="11"/>
    <x v="103"/>
    <x v="104"/>
    <n v="8"/>
    <n v="0.2"/>
    <x v="105"/>
    <n v="592.89599999999996"/>
  </r>
  <r>
    <n v="108"/>
    <x v="52"/>
    <n v="42008"/>
    <x v="65"/>
    <x v="1"/>
    <s v="JM-15250"/>
    <x v="49"/>
    <x v="0"/>
    <x v="0"/>
    <x v="35"/>
    <x v="3"/>
    <n v="28205"/>
    <x v="0"/>
    <x v="104"/>
    <x v="2"/>
    <x v="7"/>
    <x v="104"/>
    <x v="105"/>
    <n v="1"/>
    <n v="0.2"/>
    <x v="106"/>
    <n v="27.992000000000001"/>
  </r>
  <r>
    <n v="109"/>
    <x v="52"/>
    <n v="42009"/>
    <x v="65"/>
    <x v="1"/>
    <s v="JM-15250"/>
    <x v="49"/>
    <x v="0"/>
    <x v="0"/>
    <x v="35"/>
    <x v="3"/>
    <n v="28205"/>
    <x v="0"/>
    <x v="105"/>
    <x v="1"/>
    <x v="6"/>
    <x v="105"/>
    <x v="106"/>
    <n v="1"/>
    <n v="0.2"/>
    <x v="107"/>
    <n v="3.3039999999999998"/>
  </r>
  <r>
    <n v="110"/>
    <x v="53"/>
    <n v="42010"/>
    <x v="66"/>
    <x v="1"/>
    <s v="PA-19060"/>
    <x v="50"/>
    <x v="2"/>
    <x v="0"/>
    <x v="36"/>
    <x v="10"/>
    <n v="60462"/>
    <x v="2"/>
    <x v="106"/>
    <x v="2"/>
    <x v="11"/>
    <x v="106"/>
    <x v="107"/>
    <n v="5"/>
    <n v="0.2"/>
    <x v="108"/>
    <n v="1699.8"/>
  </r>
  <r>
    <n v="111"/>
    <x v="54"/>
    <n v="42011"/>
    <x v="67"/>
    <x v="1"/>
    <s v="CV-12805"/>
    <x v="51"/>
    <x v="1"/>
    <x v="0"/>
    <x v="20"/>
    <x v="15"/>
    <n v="10035"/>
    <x v="3"/>
    <x v="107"/>
    <x v="0"/>
    <x v="5"/>
    <x v="107"/>
    <x v="108"/>
    <n v="2"/>
    <n v="0"/>
    <x v="109"/>
    <n v="83.92"/>
  </r>
  <r>
    <n v="112"/>
    <x v="55"/>
    <n v="42440"/>
    <x v="68"/>
    <x v="1"/>
    <s v="CL-12565"/>
    <x v="52"/>
    <x v="0"/>
    <x v="0"/>
    <x v="37"/>
    <x v="23"/>
    <n v="50322"/>
    <x v="2"/>
    <x v="108"/>
    <x v="1"/>
    <x v="6"/>
    <x v="108"/>
    <x v="109"/>
    <n v="2"/>
    <n v="0"/>
    <x v="110"/>
    <n v="151.91999999999999"/>
  </r>
  <r>
    <n v="113"/>
    <x v="55"/>
    <n v="42441"/>
    <x v="69"/>
    <x v="1"/>
    <s v="CL-12565"/>
    <x v="52"/>
    <x v="0"/>
    <x v="0"/>
    <x v="37"/>
    <x v="23"/>
    <n v="50322"/>
    <x v="2"/>
    <x v="109"/>
    <x v="1"/>
    <x v="8"/>
    <x v="109"/>
    <x v="77"/>
    <n v="6"/>
    <n v="0"/>
    <x v="111"/>
    <n v="163.44"/>
  </r>
  <r>
    <n v="114"/>
    <x v="56"/>
    <n v="42442"/>
    <x v="10"/>
    <x v="0"/>
    <s v="RC-19960"/>
    <x v="53"/>
    <x v="0"/>
    <x v="0"/>
    <x v="38"/>
    <x v="24"/>
    <n v="43229"/>
    <x v="3"/>
    <x v="110"/>
    <x v="1"/>
    <x v="13"/>
    <x v="110"/>
    <x v="110"/>
    <n v="14"/>
    <n v="0.2"/>
    <x v="112"/>
    <n v="561.34399999999994"/>
  </r>
  <r>
    <n v="115"/>
    <x v="56"/>
    <n v="42443"/>
    <x v="10"/>
    <x v="0"/>
    <s v="RC-19960"/>
    <x v="53"/>
    <x v="0"/>
    <x v="0"/>
    <x v="38"/>
    <x v="24"/>
    <n v="43229"/>
    <x v="3"/>
    <x v="111"/>
    <x v="1"/>
    <x v="12"/>
    <x v="111"/>
    <x v="111"/>
    <n v="2"/>
    <n v="0.2"/>
    <x v="113"/>
    <n v="9.44"/>
  </r>
  <r>
    <n v="116"/>
    <x v="56"/>
    <n v="42444"/>
    <x v="10"/>
    <x v="0"/>
    <s v="RC-19960"/>
    <x v="53"/>
    <x v="0"/>
    <x v="0"/>
    <x v="38"/>
    <x v="24"/>
    <n v="43229"/>
    <x v="3"/>
    <x v="112"/>
    <x v="1"/>
    <x v="10"/>
    <x v="112"/>
    <x v="112"/>
    <n v="3"/>
    <n v="0.2"/>
    <x v="114"/>
    <n v="71.927999999999997"/>
  </r>
  <r>
    <n v="117"/>
    <x v="56"/>
    <n v="42445"/>
    <x v="10"/>
    <x v="0"/>
    <s v="RC-19960"/>
    <x v="53"/>
    <x v="0"/>
    <x v="0"/>
    <x v="38"/>
    <x v="24"/>
    <n v="43229"/>
    <x v="3"/>
    <x v="113"/>
    <x v="1"/>
    <x v="12"/>
    <x v="113"/>
    <x v="113"/>
    <n v="6"/>
    <n v="0.2"/>
    <x v="115"/>
    <n v="782.78399999999999"/>
  </r>
  <r>
    <n v="118"/>
    <x v="57"/>
    <n v="42038"/>
    <x v="70"/>
    <x v="1"/>
    <s v="DK-13090"/>
    <x v="54"/>
    <x v="0"/>
    <x v="0"/>
    <x v="4"/>
    <x v="4"/>
    <n v="98103"/>
    <x v="1"/>
    <x v="114"/>
    <x v="0"/>
    <x v="3"/>
    <x v="114"/>
    <x v="114"/>
    <n v="3"/>
    <n v="0"/>
    <x v="116"/>
    <n v="2362.59"/>
  </r>
  <r>
    <n v="119"/>
    <x v="58"/>
    <n v="42128"/>
    <x v="71"/>
    <x v="1"/>
    <s v="GG-14650"/>
    <x v="55"/>
    <x v="1"/>
    <x v="0"/>
    <x v="39"/>
    <x v="18"/>
    <n v="37620"/>
    <x v="0"/>
    <x v="115"/>
    <x v="1"/>
    <x v="8"/>
    <x v="115"/>
    <x v="115"/>
    <n v="1"/>
    <n v="0.7"/>
    <x v="117"/>
    <n v="157.79400000000001"/>
  </r>
  <r>
    <n v="120"/>
    <x v="59"/>
    <n v="42710"/>
    <x v="43"/>
    <x v="2"/>
    <s v="SC-20725"/>
    <x v="56"/>
    <x v="0"/>
    <x v="0"/>
    <x v="40"/>
    <x v="13"/>
    <n v="19805"/>
    <x v="3"/>
    <x v="116"/>
    <x v="0"/>
    <x v="5"/>
    <x v="116"/>
    <x v="116"/>
    <n v="3"/>
    <n v="0"/>
    <x v="118"/>
    <n v="141.12"/>
  </r>
  <r>
    <n v="121"/>
    <x v="59"/>
    <n v="42710"/>
    <x v="43"/>
    <x v="2"/>
    <s v="SC-20725"/>
    <x v="56"/>
    <x v="0"/>
    <x v="0"/>
    <x v="40"/>
    <x v="13"/>
    <n v="19805"/>
    <x v="3"/>
    <x v="8"/>
    <x v="1"/>
    <x v="8"/>
    <x v="8"/>
    <x v="117"/>
    <n v="4"/>
    <n v="0"/>
    <x v="119"/>
    <n v="123.36"/>
  </r>
  <r>
    <n v="122"/>
    <x v="59"/>
    <n v="42710"/>
    <x v="43"/>
    <x v="2"/>
    <s v="SC-20725"/>
    <x v="56"/>
    <x v="0"/>
    <x v="0"/>
    <x v="40"/>
    <x v="13"/>
    <n v="19805"/>
    <x v="3"/>
    <x v="117"/>
    <x v="1"/>
    <x v="4"/>
    <x v="117"/>
    <x v="118"/>
    <n v="6"/>
    <n v="0"/>
    <x v="120"/>
    <n v="1359.3600000000001"/>
  </r>
  <r>
    <n v="123"/>
    <x v="59"/>
    <n v="42710"/>
    <x v="43"/>
    <x v="2"/>
    <s v="SC-20725"/>
    <x v="56"/>
    <x v="0"/>
    <x v="0"/>
    <x v="40"/>
    <x v="13"/>
    <n v="19805"/>
    <x v="3"/>
    <x v="118"/>
    <x v="1"/>
    <x v="12"/>
    <x v="118"/>
    <x v="119"/>
    <n v="9"/>
    <n v="0"/>
    <x v="121"/>
    <n v="1035.18"/>
  </r>
  <r>
    <n v="124"/>
    <x v="59"/>
    <n v="42710"/>
    <x v="43"/>
    <x v="2"/>
    <s v="SC-20725"/>
    <x v="56"/>
    <x v="0"/>
    <x v="0"/>
    <x v="40"/>
    <x v="13"/>
    <n v="19805"/>
    <x v="3"/>
    <x v="119"/>
    <x v="2"/>
    <x v="7"/>
    <x v="119"/>
    <x v="120"/>
    <n v="7"/>
    <n v="0"/>
    <x v="122"/>
    <n v="476.28000000000003"/>
  </r>
  <r>
    <n v="125"/>
    <x v="60"/>
    <n v="42711"/>
    <x v="72"/>
    <x v="0"/>
    <s v="AD-10180"/>
    <x v="57"/>
    <x v="2"/>
    <x v="0"/>
    <x v="12"/>
    <x v="5"/>
    <n v="77041"/>
    <x v="2"/>
    <x v="120"/>
    <x v="0"/>
    <x v="1"/>
    <x v="120"/>
    <x v="121"/>
    <n v="3"/>
    <n v="0.3"/>
    <x v="123"/>
    <n v="1801.674"/>
  </r>
  <r>
    <n v="126"/>
    <x v="61"/>
    <n v="42712"/>
    <x v="73"/>
    <x v="1"/>
    <s v="PF-19165"/>
    <x v="58"/>
    <x v="0"/>
    <x v="0"/>
    <x v="41"/>
    <x v="10"/>
    <n v="61701"/>
    <x v="2"/>
    <x v="121"/>
    <x v="0"/>
    <x v="3"/>
    <x v="121"/>
    <x v="122"/>
    <n v="6"/>
    <n v="0.5"/>
    <x v="124"/>
    <n v="3706.2000000000003"/>
  </r>
  <r>
    <n v="127"/>
    <x v="62"/>
    <n v="42866"/>
    <x v="74"/>
    <x v="1"/>
    <s v="TS-21610"/>
    <x v="59"/>
    <x v="0"/>
    <x v="0"/>
    <x v="42"/>
    <x v="16"/>
    <n v="85023"/>
    <x v="1"/>
    <x v="122"/>
    <x v="1"/>
    <x v="8"/>
    <x v="122"/>
    <x v="123"/>
    <n v="2"/>
    <n v="0.7"/>
    <x v="125"/>
    <n v="4.7759999999999998"/>
  </r>
  <r>
    <n v="128"/>
    <x v="62"/>
    <n v="42866"/>
    <x v="75"/>
    <x v="1"/>
    <s v="TS-21610"/>
    <x v="59"/>
    <x v="0"/>
    <x v="0"/>
    <x v="42"/>
    <x v="16"/>
    <n v="85023"/>
    <x v="1"/>
    <x v="123"/>
    <x v="1"/>
    <x v="4"/>
    <x v="123"/>
    <x v="124"/>
    <n v="7"/>
    <n v="0.2"/>
    <x v="126"/>
    <n v="1707.944"/>
  </r>
  <r>
    <n v="129"/>
    <x v="63"/>
    <n v="42532"/>
    <x v="76"/>
    <x v="0"/>
    <s v="LS-16975"/>
    <x v="60"/>
    <x v="2"/>
    <x v="0"/>
    <x v="1"/>
    <x v="1"/>
    <n v="90004"/>
    <x v="1"/>
    <x v="64"/>
    <x v="0"/>
    <x v="1"/>
    <x v="124"/>
    <x v="125"/>
    <n v="2"/>
    <n v="0.2"/>
    <x v="127"/>
    <n v="162.84800000000001"/>
  </r>
  <r>
    <n v="130"/>
    <x v="63"/>
    <n v="42532"/>
    <x v="77"/>
    <x v="0"/>
    <s v="LS-16975"/>
    <x v="60"/>
    <x v="2"/>
    <x v="0"/>
    <x v="1"/>
    <x v="1"/>
    <n v="90004"/>
    <x v="1"/>
    <x v="124"/>
    <x v="0"/>
    <x v="5"/>
    <x v="125"/>
    <x v="126"/>
    <n v="3"/>
    <n v="0"/>
    <x v="128"/>
    <n v="715.68000000000006"/>
  </r>
  <r>
    <n v="131"/>
    <x v="64"/>
    <n v="42768"/>
    <x v="78"/>
    <x v="2"/>
    <s v="DW-13585"/>
    <x v="61"/>
    <x v="1"/>
    <x v="0"/>
    <x v="38"/>
    <x v="24"/>
    <n v="43229"/>
    <x v="3"/>
    <x v="125"/>
    <x v="2"/>
    <x v="7"/>
    <x v="126"/>
    <x v="127"/>
    <n v="5"/>
    <n v="0.4"/>
    <x v="129"/>
    <n v="299.85000000000002"/>
  </r>
  <r>
    <n v="132"/>
    <x v="64"/>
    <n v="42768"/>
    <x v="79"/>
    <x v="2"/>
    <s v="DW-13585"/>
    <x v="61"/>
    <x v="1"/>
    <x v="0"/>
    <x v="38"/>
    <x v="24"/>
    <n v="43229"/>
    <x v="3"/>
    <x v="126"/>
    <x v="1"/>
    <x v="10"/>
    <x v="127"/>
    <x v="128"/>
    <n v="2"/>
    <n v="0.2"/>
    <x v="130"/>
    <n v="156.608"/>
  </r>
  <r>
    <n v="133"/>
    <x v="64"/>
    <n v="42768"/>
    <x v="80"/>
    <x v="2"/>
    <s v="DW-13585"/>
    <x v="61"/>
    <x v="1"/>
    <x v="0"/>
    <x v="38"/>
    <x v="24"/>
    <n v="43229"/>
    <x v="3"/>
    <x v="127"/>
    <x v="1"/>
    <x v="13"/>
    <x v="128"/>
    <x v="129"/>
    <n v="9"/>
    <n v="0.2"/>
    <x v="131"/>
    <n v="193.10399999999998"/>
  </r>
  <r>
    <n v="134"/>
    <x v="65"/>
    <n v="42768"/>
    <x v="81"/>
    <x v="1"/>
    <s v="LC-16885"/>
    <x v="62"/>
    <x v="0"/>
    <x v="0"/>
    <x v="43"/>
    <x v="1"/>
    <n v="95661"/>
    <x v="1"/>
    <x v="128"/>
    <x v="1"/>
    <x v="10"/>
    <x v="129"/>
    <x v="130"/>
    <n v="3"/>
    <n v="0"/>
    <x v="132"/>
    <n v="60.12"/>
  </r>
  <r>
    <n v="135"/>
    <x v="65"/>
    <n v="42768"/>
    <x v="81"/>
    <x v="1"/>
    <s v="LC-16885"/>
    <x v="62"/>
    <x v="0"/>
    <x v="0"/>
    <x v="43"/>
    <x v="1"/>
    <n v="95661"/>
    <x v="1"/>
    <x v="129"/>
    <x v="1"/>
    <x v="10"/>
    <x v="130"/>
    <x v="131"/>
    <n v="1"/>
    <n v="0"/>
    <x v="133"/>
    <n v="35.44"/>
  </r>
  <r>
    <n v="136"/>
    <x v="65"/>
    <n v="42768"/>
    <x v="81"/>
    <x v="1"/>
    <s v="LC-16885"/>
    <x v="62"/>
    <x v="0"/>
    <x v="0"/>
    <x v="43"/>
    <x v="1"/>
    <n v="95661"/>
    <x v="1"/>
    <x v="130"/>
    <x v="1"/>
    <x v="6"/>
    <x v="131"/>
    <x v="132"/>
    <n v="4"/>
    <n v="0"/>
    <x v="134"/>
    <n v="46.08"/>
  </r>
  <r>
    <n v="137"/>
    <x v="65"/>
    <n v="42768"/>
    <x v="81"/>
    <x v="1"/>
    <s v="LC-16885"/>
    <x v="62"/>
    <x v="0"/>
    <x v="0"/>
    <x v="43"/>
    <x v="1"/>
    <n v="95661"/>
    <x v="1"/>
    <x v="131"/>
    <x v="1"/>
    <x v="13"/>
    <x v="132"/>
    <x v="133"/>
    <n v="2"/>
    <n v="0"/>
    <x v="135"/>
    <n v="8.0399999999999991"/>
  </r>
  <r>
    <n v="138"/>
    <x v="65"/>
    <n v="42768"/>
    <x v="81"/>
    <x v="1"/>
    <s v="LC-16885"/>
    <x v="62"/>
    <x v="0"/>
    <x v="0"/>
    <x v="43"/>
    <x v="1"/>
    <n v="95661"/>
    <x v="1"/>
    <x v="132"/>
    <x v="1"/>
    <x v="8"/>
    <x v="133"/>
    <x v="134"/>
    <n v="3"/>
    <n v="0.2"/>
    <x v="136"/>
    <n v="228.52800000000002"/>
  </r>
  <r>
    <n v="139"/>
    <x v="65"/>
    <n v="42768"/>
    <x v="81"/>
    <x v="1"/>
    <s v="LC-16885"/>
    <x v="62"/>
    <x v="0"/>
    <x v="0"/>
    <x v="43"/>
    <x v="1"/>
    <n v="95661"/>
    <x v="1"/>
    <x v="133"/>
    <x v="1"/>
    <x v="14"/>
    <x v="134"/>
    <x v="135"/>
    <n v="6"/>
    <n v="0"/>
    <x v="137"/>
    <n v="395.28"/>
  </r>
  <r>
    <n v="140"/>
    <x v="65"/>
    <n v="42768"/>
    <x v="81"/>
    <x v="1"/>
    <s v="LC-16885"/>
    <x v="62"/>
    <x v="0"/>
    <x v="0"/>
    <x v="43"/>
    <x v="1"/>
    <n v="95661"/>
    <x v="1"/>
    <x v="50"/>
    <x v="0"/>
    <x v="5"/>
    <x v="50"/>
    <x v="136"/>
    <n v="14"/>
    <n v="0"/>
    <x v="138"/>
    <n v="603.67999999999995"/>
  </r>
  <r>
    <n v="141"/>
    <x v="66"/>
    <n v="42768"/>
    <x v="82"/>
    <x v="0"/>
    <s v="JD-15895"/>
    <x v="63"/>
    <x v="1"/>
    <x v="0"/>
    <x v="10"/>
    <x v="9"/>
    <n v="19140"/>
    <x v="3"/>
    <x v="28"/>
    <x v="0"/>
    <x v="5"/>
    <x v="28"/>
    <x v="137"/>
    <n v="2"/>
    <n v="0.2"/>
    <x v="139"/>
    <n v="165.6"/>
  </r>
  <r>
    <n v="142"/>
    <x v="67"/>
    <n v="42768"/>
    <x v="22"/>
    <x v="1"/>
    <s v="SH-19975"/>
    <x v="64"/>
    <x v="1"/>
    <x v="0"/>
    <x v="8"/>
    <x v="1"/>
    <n v="94122"/>
    <x v="1"/>
    <x v="134"/>
    <x v="1"/>
    <x v="6"/>
    <x v="135"/>
    <x v="138"/>
    <n v="3"/>
    <n v="0"/>
    <x v="140"/>
    <n v="26.46"/>
  </r>
  <r>
    <n v="143"/>
    <x v="67"/>
    <n v="42768"/>
    <x v="22"/>
    <x v="1"/>
    <s v="SH-19975"/>
    <x v="64"/>
    <x v="1"/>
    <x v="0"/>
    <x v="8"/>
    <x v="1"/>
    <n v="94122"/>
    <x v="1"/>
    <x v="135"/>
    <x v="1"/>
    <x v="12"/>
    <x v="136"/>
    <x v="139"/>
    <n v="3"/>
    <n v="0"/>
    <x v="141"/>
    <n v="32.58"/>
  </r>
  <r>
    <n v="144"/>
    <x v="67"/>
    <n v="42768"/>
    <x v="22"/>
    <x v="1"/>
    <s v="SH-19975"/>
    <x v="64"/>
    <x v="1"/>
    <x v="0"/>
    <x v="8"/>
    <x v="1"/>
    <n v="94122"/>
    <x v="1"/>
    <x v="136"/>
    <x v="1"/>
    <x v="10"/>
    <x v="137"/>
    <x v="140"/>
    <n v="3"/>
    <n v="0"/>
    <x v="142"/>
    <n v="431.09999999999997"/>
  </r>
  <r>
    <n v="145"/>
    <x v="68"/>
    <n v="42768"/>
    <x v="83"/>
    <x v="1"/>
    <s v="SG-20080"/>
    <x v="65"/>
    <x v="0"/>
    <x v="0"/>
    <x v="44"/>
    <x v="25"/>
    <n v="64055"/>
    <x v="2"/>
    <x v="137"/>
    <x v="1"/>
    <x v="9"/>
    <x v="138"/>
    <x v="141"/>
    <n v="3"/>
    <n v="0"/>
    <x v="143"/>
    <n v="2518.29"/>
  </r>
  <r>
    <n v="146"/>
    <x v="69"/>
    <n v="42768"/>
    <x v="84"/>
    <x v="1"/>
    <s v="HA-14920"/>
    <x v="66"/>
    <x v="0"/>
    <x v="0"/>
    <x v="45"/>
    <x v="1"/>
    <n v="91104"/>
    <x v="1"/>
    <x v="82"/>
    <x v="1"/>
    <x v="4"/>
    <x v="82"/>
    <x v="142"/>
    <n v="7"/>
    <n v="0"/>
    <x v="144"/>
    <n v="4703.5099999999993"/>
  </r>
  <r>
    <n v="147"/>
    <x v="70"/>
    <n v="42768"/>
    <x v="85"/>
    <x v="1"/>
    <s v="MG-17680"/>
    <x v="67"/>
    <x v="2"/>
    <x v="0"/>
    <x v="46"/>
    <x v="24"/>
    <n v="43055"/>
    <x v="3"/>
    <x v="138"/>
    <x v="0"/>
    <x v="5"/>
    <x v="139"/>
    <x v="143"/>
    <n v="4"/>
    <n v="0.2"/>
    <x v="145"/>
    <n v="375.55200000000002"/>
  </r>
  <r>
    <n v="148"/>
    <x v="71"/>
    <n v="42768"/>
    <x v="86"/>
    <x v="1"/>
    <s v="JE-16165"/>
    <x v="68"/>
    <x v="1"/>
    <x v="0"/>
    <x v="47"/>
    <x v="6"/>
    <n v="53132"/>
    <x v="2"/>
    <x v="139"/>
    <x v="2"/>
    <x v="7"/>
    <x v="140"/>
    <x v="144"/>
    <n v="11"/>
    <n v="0"/>
    <x v="146"/>
    <n v="4228.95"/>
  </r>
  <r>
    <n v="149"/>
    <x v="71"/>
    <n v="42768"/>
    <x v="87"/>
    <x v="1"/>
    <s v="JE-16165"/>
    <x v="68"/>
    <x v="1"/>
    <x v="0"/>
    <x v="47"/>
    <x v="6"/>
    <n v="53132"/>
    <x v="2"/>
    <x v="140"/>
    <x v="2"/>
    <x v="7"/>
    <x v="141"/>
    <x v="145"/>
    <n v="3"/>
    <n v="0"/>
    <x v="147"/>
    <n v="449.90999999999997"/>
  </r>
  <r>
    <n v="150"/>
    <x v="71"/>
    <n v="42768"/>
    <x v="88"/>
    <x v="1"/>
    <s v="JE-16165"/>
    <x v="68"/>
    <x v="1"/>
    <x v="0"/>
    <x v="47"/>
    <x v="6"/>
    <n v="53132"/>
    <x v="2"/>
    <x v="1"/>
    <x v="0"/>
    <x v="1"/>
    <x v="1"/>
    <x v="146"/>
    <n v="8"/>
    <n v="0"/>
    <x v="148"/>
    <n v="15614.72"/>
  </r>
  <r>
    <n v="151"/>
    <x v="71"/>
    <n v="42768"/>
    <x v="89"/>
    <x v="1"/>
    <s v="JE-16165"/>
    <x v="68"/>
    <x v="1"/>
    <x v="0"/>
    <x v="47"/>
    <x v="6"/>
    <n v="53132"/>
    <x v="2"/>
    <x v="141"/>
    <x v="1"/>
    <x v="8"/>
    <x v="142"/>
    <x v="147"/>
    <n v="5"/>
    <n v="0"/>
    <x v="149"/>
    <n v="857.75"/>
  </r>
  <r>
    <n v="152"/>
    <x v="72"/>
    <n v="42768"/>
    <x v="90"/>
    <x v="2"/>
    <s v="TW-21025"/>
    <x v="69"/>
    <x v="2"/>
    <x v="0"/>
    <x v="48"/>
    <x v="16"/>
    <n v="85254"/>
    <x v="1"/>
    <x v="142"/>
    <x v="1"/>
    <x v="9"/>
    <x v="143"/>
    <x v="148"/>
    <n v="5"/>
    <n v="0.2"/>
    <x v="150"/>
    <n v="789.59999999999991"/>
  </r>
  <r>
    <n v="153"/>
    <x v="72"/>
    <n v="42768"/>
    <x v="90"/>
    <x v="2"/>
    <s v="TW-21025"/>
    <x v="69"/>
    <x v="2"/>
    <x v="0"/>
    <x v="48"/>
    <x v="16"/>
    <n v="85254"/>
    <x v="1"/>
    <x v="143"/>
    <x v="2"/>
    <x v="7"/>
    <x v="144"/>
    <x v="149"/>
    <n v="2"/>
    <n v="0.2"/>
    <x v="151"/>
    <n v="406.36799999999999"/>
  </r>
  <r>
    <n v="154"/>
    <x v="73"/>
    <n v="42768"/>
    <x v="91"/>
    <x v="2"/>
    <s v="SP-20650"/>
    <x v="70"/>
    <x v="1"/>
    <x v="0"/>
    <x v="49"/>
    <x v="1"/>
    <n v="95123"/>
    <x v="1"/>
    <x v="144"/>
    <x v="1"/>
    <x v="10"/>
    <x v="145"/>
    <x v="150"/>
    <n v="7"/>
    <n v="0"/>
    <x v="152"/>
    <n v="408.66"/>
  </r>
  <r>
    <n v="155"/>
    <x v="73"/>
    <n v="42768"/>
    <x v="92"/>
    <x v="2"/>
    <s v="SP-20650"/>
    <x v="70"/>
    <x v="1"/>
    <x v="0"/>
    <x v="49"/>
    <x v="1"/>
    <n v="95123"/>
    <x v="1"/>
    <x v="145"/>
    <x v="1"/>
    <x v="10"/>
    <x v="146"/>
    <x v="151"/>
    <n v="4"/>
    <n v="0"/>
    <x v="153"/>
    <n v="422.08"/>
  </r>
  <r>
    <n v="156"/>
    <x v="73"/>
    <n v="42768"/>
    <x v="93"/>
    <x v="2"/>
    <s v="SP-20650"/>
    <x v="70"/>
    <x v="1"/>
    <x v="0"/>
    <x v="49"/>
    <x v="1"/>
    <n v="95123"/>
    <x v="1"/>
    <x v="146"/>
    <x v="1"/>
    <x v="4"/>
    <x v="147"/>
    <x v="152"/>
    <n v="6"/>
    <n v="0"/>
    <x v="154"/>
    <n v="485.28"/>
  </r>
  <r>
    <n v="157"/>
    <x v="74"/>
    <n v="42768"/>
    <x v="94"/>
    <x v="1"/>
    <s v="NK-18490"/>
    <x v="71"/>
    <x v="2"/>
    <x v="0"/>
    <x v="4"/>
    <x v="4"/>
    <n v="98105"/>
    <x v="1"/>
    <x v="147"/>
    <x v="1"/>
    <x v="6"/>
    <x v="148"/>
    <x v="153"/>
    <n v="3"/>
    <n v="0"/>
    <x v="155"/>
    <n v="19.89"/>
  </r>
  <r>
    <n v="158"/>
    <x v="75"/>
    <n v="42768"/>
    <x v="95"/>
    <x v="0"/>
    <s v="DB-13060"/>
    <x v="72"/>
    <x v="0"/>
    <x v="0"/>
    <x v="4"/>
    <x v="4"/>
    <n v="98115"/>
    <x v="1"/>
    <x v="120"/>
    <x v="0"/>
    <x v="1"/>
    <x v="120"/>
    <x v="154"/>
    <n v="2"/>
    <n v="0.2"/>
    <x v="156"/>
    <n v="915.13599999999997"/>
  </r>
  <r>
    <n v="159"/>
    <x v="76"/>
    <n v="42768"/>
    <x v="96"/>
    <x v="1"/>
    <s v="NP-18670"/>
    <x v="73"/>
    <x v="0"/>
    <x v="0"/>
    <x v="50"/>
    <x v="26"/>
    <n v="73034"/>
    <x v="2"/>
    <x v="148"/>
    <x v="1"/>
    <x v="2"/>
    <x v="149"/>
    <x v="2"/>
    <n v="2"/>
    <n v="0"/>
    <x v="2"/>
    <n v="29.24"/>
  </r>
  <r>
    <n v="160"/>
    <x v="76"/>
    <n v="42768"/>
    <x v="96"/>
    <x v="1"/>
    <s v="NP-18670"/>
    <x v="73"/>
    <x v="0"/>
    <x v="0"/>
    <x v="50"/>
    <x v="26"/>
    <n v="73034"/>
    <x v="2"/>
    <x v="149"/>
    <x v="2"/>
    <x v="7"/>
    <x v="150"/>
    <x v="155"/>
    <n v="7"/>
    <n v="0"/>
    <x v="157"/>
    <n v="6614.5099999999993"/>
  </r>
  <r>
    <n v="161"/>
    <x v="77"/>
    <n v="42768"/>
    <x v="97"/>
    <x v="2"/>
    <s v="TT-21070"/>
    <x v="74"/>
    <x v="0"/>
    <x v="0"/>
    <x v="1"/>
    <x v="1"/>
    <n v="90045"/>
    <x v="1"/>
    <x v="150"/>
    <x v="1"/>
    <x v="10"/>
    <x v="151"/>
    <x v="156"/>
    <n v="1"/>
    <n v="0"/>
    <x v="158"/>
    <n v="5.98"/>
  </r>
  <r>
    <n v="162"/>
    <x v="78"/>
    <n v="42768"/>
    <x v="19"/>
    <x v="0"/>
    <s v="EM-13960"/>
    <x v="75"/>
    <x v="0"/>
    <x v="0"/>
    <x v="10"/>
    <x v="9"/>
    <n v="19134"/>
    <x v="3"/>
    <x v="151"/>
    <x v="2"/>
    <x v="11"/>
    <x v="152"/>
    <x v="157"/>
    <n v="2"/>
    <n v="0.2"/>
    <x v="159"/>
    <n v="108.768"/>
  </r>
  <r>
    <n v="163"/>
    <x v="79"/>
    <n v="42768"/>
    <x v="98"/>
    <x v="1"/>
    <s v="RD-19900"/>
    <x v="76"/>
    <x v="0"/>
    <x v="0"/>
    <x v="51"/>
    <x v="27"/>
    <n v="88220"/>
    <x v="1"/>
    <x v="152"/>
    <x v="1"/>
    <x v="12"/>
    <x v="153"/>
    <x v="158"/>
    <n v="5"/>
    <n v="0"/>
    <x v="160"/>
    <n v="142"/>
  </r>
  <r>
    <n v="164"/>
    <x v="80"/>
    <n v="42768"/>
    <x v="99"/>
    <x v="1"/>
    <s v="MJ-17740"/>
    <x v="77"/>
    <x v="0"/>
    <x v="0"/>
    <x v="4"/>
    <x v="4"/>
    <n v="98115"/>
    <x v="1"/>
    <x v="153"/>
    <x v="1"/>
    <x v="8"/>
    <x v="154"/>
    <x v="159"/>
    <n v="2"/>
    <n v="0.2"/>
    <x v="161"/>
    <n v="55.36"/>
  </r>
  <r>
    <n v="165"/>
    <x v="81"/>
    <n v="42768"/>
    <x v="100"/>
    <x v="1"/>
    <s v="BM-11140"/>
    <x v="78"/>
    <x v="0"/>
    <x v="0"/>
    <x v="52"/>
    <x v="5"/>
    <n v="78207"/>
    <x v="2"/>
    <x v="154"/>
    <x v="1"/>
    <x v="6"/>
    <x v="155"/>
    <x v="160"/>
    <n v="3"/>
    <n v="0.2"/>
    <x v="162"/>
    <n v="29.808"/>
  </r>
  <r>
    <n v="166"/>
    <x v="81"/>
    <n v="42768"/>
    <x v="101"/>
    <x v="1"/>
    <s v="BM-11140"/>
    <x v="78"/>
    <x v="0"/>
    <x v="0"/>
    <x v="52"/>
    <x v="5"/>
    <n v="78207"/>
    <x v="2"/>
    <x v="155"/>
    <x v="2"/>
    <x v="15"/>
    <x v="156"/>
    <x v="161"/>
    <n v="8"/>
    <n v="0.4"/>
    <x v="163"/>
    <n v="65279.616000000002"/>
  </r>
  <r>
    <n v="167"/>
    <x v="81"/>
    <n v="42768"/>
    <x v="102"/>
    <x v="1"/>
    <s v="BM-11140"/>
    <x v="78"/>
    <x v="0"/>
    <x v="0"/>
    <x v="52"/>
    <x v="5"/>
    <n v="78207"/>
    <x v="2"/>
    <x v="156"/>
    <x v="1"/>
    <x v="4"/>
    <x v="157"/>
    <x v="162"/>
    <n v="3"/>
    <n v="0.2"/>
    <x v="164"/>
    <n v="827.78399999999999"/>
  </r>
  <r>
    <n v="168"/>
    <x v="81"/>
    <n v="42768"/>
    <x v="103"/>
    <x v="1"/>
    <s v="BM-11140"/>
    <x v="78"/>
    <x v="0"/>
    <x v="0"/>
    <x v="52"/>
    <x v="5"/>
    <n v="78207"/>
    <x v="2"/>
    <x v="157"/>
    <x v="0"/>
    <x v="1"/>
    <x v="158"/>
    <x v="163"/>
    <n v="9"/>
    <n v="0.3"/>
    <x v="165"/>
    <n v="15660.539999999999"/>
  </r>
  <r>
    <n v="169"/>
    <x v="81"/>
    <n v="42768"/>
    <x v="104"/>
    <x v="1"/>
    <s v="BM-11140"/>
    <x v="78"/>
    <x v="0"/>
    <x v="0"/>
    <x v="52"/>
    <x v="5"/>
    <n v="78207"/>
    <x v="2"/>
    <x v="158"/>
    <x v="1"/>
    <x v="6"/>
    <x v="159"/>
    <x v="164"/>
    <n v="6"/>
    <n v="0.2"/>
    <x v="166"/>
    <n v="192.38400000000001"/>
  </r>
  <r>
    <n v="170"/>
    <x v="81"/>
    <n v="42768"/>
    <x v="105"/>
    <x v="1"/>
    <s v="BM-11140"/>
    <x v="78"/>
    <x v="0"/>
    <x v="0"/>
    <x v="52"/>
    <x v="5"/>
    <n v="78207"/>
    <x v="2"/>
    <x v="159"/>
    <x v="1"/>
    <x v="9"/>
    <x v="160"/>
    <x v="165"/>
    <n v="5"/>
    <n v="0.8"/>
    <x v="167"/>
    <n v="889.9"/>
  </r>
  <r>
    <n v="171"/>
    <x v="81"/>
    <n v="42768"/>
    <x v="106"/>
    <x v="1"/>
    <s v="BM-11140"/>
    <x v="78"/>
    <x v="0"/>
    <x v="0"/>
    <x v="52"/>
    <x v="5"/>
    <n v="78207"/>
    <x v="2"/>
    <x v="160"/>
    <x v="2"/>
    <x v="7"/>
    <x v="161"/>
    <x v="166"/>
    <n v="3"/>
    <n v="0.2"/>
    <x v="168"/>
    <n v="431.928"/>
  </r>
  <r>
    <n v="172"/>
    <x v="82"/>
    <n v="42768"/>
    <x v="107"/>
    <x v="1"/>
    <s v="CS-12130"/>
    <x v="79"/>
    <x v="0"/>
    <x v="0"/>
    <x v="1"/>
    <x v="1"/>
    <n v="90004"/>
    <x v="1"/>
    <x v="161"/>
    <x v="1"/>
    <x v="10"/>
    <x v="162"/>
    <x v="167"/>
    <n v="3"/>
    <n v="0"/>
    <x v="169"/>
    <n v="62.820000000000007"/>
  </r>
  <r>
    <n v="173"/>
    <x v="82"/>
    <n v="42768"/>
    <x v="108"/>
    <x v="1"/>
    <s v="CS-12130"/>
    <x v="79"/>
    <x v="0"/>
    <x v="0"/>
    <x v="1"/>
    <x v="1"/>
    <n v="90004"/>
    <x v="1"/>
    <x v="162"/>
    <x v="1"/>
    <x v="10"/>
    <x v="163"/>
    <x v="168"/>
    <n v="2"/>
    <n v="0"/>
    <x v="170"/>
    <n v="221.92"/>
  </r>
  <r>
    <n v="174"/>
    <x v="82"/>
    <n v="42768"/>
    <x v="109"/>
    <x v="1"/>
    <s v="CS-12130"/>
    <x v="79"/>
    <x v="0"/>
    <x v="0"/>
    <x v="1"/>
    <x v="1"/>
    <n v="90004"/>
    <x v="1"/>
    <x v="163"/>
    <x v="0"/>
    <x v="1"/>
    <x v="164"/>
    <x v="169"/>
    <n v="7"/>
    <n v="0.2"/>
    <x v="171"/>
    <n v="2381.0079999999998"/>
  </r>
  <r>
    <n v="175"/>
    <x v="83"/>
    <n v="42768"/>
    <x v="110"/>
    <x v="1"/>
    <s v="JB-15400"/>
    <x v="80"/>
    <x v="1"/>
    <x v="0"/>
    <x v="22"/>
    <x v="10"/>
    <n v="60623"/>
    <x v="2"/>
    <x v="164"/>
    <x v="1"/>
    <x v="9"/>
    <x v="165"/>
    <x v="170"/>
    <n v="2"/>
    <n v="0.8"/>
    <x v="172"/>
    <n v="104.896"/>
  </r>
  <r>
    <n v="176"/>
    <x v="83"/>
    <n v="42768"/>
    <x v="110"/>
    <x v="1"/>
    <s v="JB-15400"/>
    <x v="80"/>
    <x v="1"/>
    <x v="0"/>
    <x v="22"/>
    <x v="10"/>
    <n v="60623"/>
    <x v="2"/>
    <x v="165"/>
    <x v="1"/>
    <x v="2"/>
    <x v="166"/>
    <x v="171"/>
    <n v="4"/>
    <n v="0.2"/>
    <x v="173"/>
    <n v="80.64"/>
  </r>
  <r>
    <n v="177"/>
    <x v="84"/>
    <n v="42768"/>
    <x v="111"/>
    <x v="0"/>
    <s v="SJ-20500"/>
    <x v="81"/>
    <x v="0"/>
    <x v="0"/>
    <x v="12"/>
    <x v="5"/>
    <n v="77036"/>
    <x v="2"/>
    <x v="166"/>
    <x v="1"/>
    <x v="9"/>
    <x v="167"/>
    <x v="172"/>
    <n v="4"/>
    <n v="0.8"/>
    <x v="174"/>
    <n v="389.05599999999998"/>
  </r>
  <r>
    <n v="178"/>
    <x v="85"/>
    <n v="42768"/>
    <x v="112"/>
    <x v="0"/>
    <s v="JE-15745"/>
    <x v="32"/>
    <x v="0"/>
    <x v="0"/>
    <x v="46"/>
    <x v="24"/>
    <n v="43055"/>
    <x v="3"/>
    <x v="167"/>
    <x v="0"/>
    <x v="1"/>
    <x v="168"/>
    <x v="173"/>
    <n v="7"/>
    <n v="0.3"/>
    <x v="175"/>
    <n v="2777.614"/>
  </r>
  <r>
    <n v="179"/>
    <x v="85"/>
    <n v="42768"/>
    <x v="112"/>
    <x v="0"/>
    <s v="JE-15745"/>
    <x v="32"/>
    <x v="0"/>
    <x v="0"/>
    <x v="46"/>
    <x v="24"/>
    <n v="43055"/>
    <x v="3"/>
    <x v="168"/>
    <x v="1"/>
    <x v="14"/>
    <x v="169"/>
    <x v="174"/>
    <n v="5"/>
    <n v="0.2"/>
    <x v="176"/>
    <n v="79.400000000000006"/>
  </r>
  <r>
    <n v="180"/>
    <x v="86"/>
    <n v="42768"/>
    <x v="113"/>
    <x v="1"/>
    <s v="JK-15640"/>
    <x v="82"/>
    <x v="2"/>
    <x v="0"/>
    <x v="20"/>
    <x v="15"/>
    <n v="10009"/>
    <x v="3"/>
    <x v="169"/>
    <x v="1"/>
    <x v="6"/>
    <x v="170"/>
    <x v="175"/>
    <n v="1"/>
    <n v="0"/>
    <x v="177"/>
    <n v="3.28"/>
  </r>
  <r>
    <n v="181"/>
    <x v="87"/>
    <n v="42768"/>
    <x v="114"/>
    <x v="0"/>
    <s v="DK-13150"/>
    <x v="83"/>
    <x v="1"/>
    <x v="0"/>
    <x v="27"/>
    <x v="10"/>
    <n v="62521"/>
    <x v="2"/>
    <x v="170"/>
    <x v="1"/>
    <x v="4"/>
    <x v="171"/>
    <x v="176"/>
    <n v="2"/>
    <n v="0.2"/>
    <x v="178"/>
    <n v="49.631999999999998"/>
  </r>
  <r>
    <n v="182"/>
    <x v="87"/>
    <n v="42768"/>
    <x v="115"/>
    <x v="0"/>
    <s v="DK-13150"/>
    <x v="83"/>
    <x v="1"/>
    <x v="0"/>
    <x v="27"/>
    <x v="10"/>
    <n v="62521"/>
    <x v="2"/>
    <x v="171"/>
    <x v="2"/>
    <x v="11"/>
    <x v="172"/>
    <x v="177"/>
    <n v="7"/>
    <n v="0.2"/>
    <x v="179"/>
    <n v="2861.2080000000001"/>
  </r>
  <r>
    <n v="183"/>
    <x v="88"/>
    <n v="42768"/>
    <x v="116"/>
    <x v="0"/>
    <s v="RM-19675"/>
    <x v="84"/>
    <x v="2"/>
    <x v="0"/>
    <x v="53"/>
    <x v="28"/>
    <n v="71203"/>
    <x v="0"/>
    <x v="172"/>
    <x v="2"/>
    <x v="7"/>
    <x v="173"/>
    <x v="178"/>
    <n v="4"/>
    <n v="0"/>
    <x v="180"/>
    <n v="2015.84"/>
  </r>
  <r>
    <n v="184"/>
    <x v="88"/>
    <n v="42768"/>
    <x v="116"/>
    <x v="0"/>
    <s v="RM-19675"/>
    <x v="84"/>
    <x v="2"/>
    <x v="0"/>
    <x v="53"/>
    <x v="28"/>
    <n v="71203"/>
    <x v="0"/>
    <x v="173"/>
    <x v="2"/>
    <x v="7"/>
    <x v="174"/>
    <x v="179"/>
    <n v="5"/>
    <n v="0"/>
    <x v="181"/>
    <n v="749.75"/>
  </r>
  <r>
    <n v="185"/>
    <x v="88"/>
    <n v="42768"/>
    <x v="116"/>
    <x v="0"/>
    <s v="RM-19675"/>
    <x v="84"/>
    <x v="2"/>
    <x v="0"/>
    <x v="53"/>
    <x v="28"/>
    <n v="71203"/>
    <x v="0"/>
    <x v="174"/>
    <x v="2"/>
    <x v="11"/>
    <x v="175"/>
    <x v="180"/>
    <n v="2"/>
    <n v="0"/>
    <x v="182"/>
    <n v="58"/>
  </r>
  <r>
    <n v="186"/>
    <x v="89"/>
    <n v="42768"/>
    <x v="117"/>
    <x v="1"/>
    <s v="SK-19990"/>
    <x v="85"/>
    <x v="0"/>
    <x v="0"/>
    <x v="54"/>
    <x v="29"/>
    <n v="6824"/>
    <x v="3"/>
    <x v="175"/>
    <x v="1"/>
    <x v="8"/>
    <x v="176"/>
    <x v="181"/>
    <n v="2"/>
    <n v="0"/>
    <x v="183"/>
    <n v="14.32"/>
  </r>
  <r>
    <n v="187"/>
    <x v="90"/>
    <n v="42768"/>
    <x v="118"/>
    <x v="1"/>
    <s v="FM-14290"/>
    <x v="86"/>
    <x v="2"/>
    <x v="0"/>
    <x v="1"/>
    <x v="1"/>
    <n v="90032"/>
    <x v="1"/>
    <x v="176"/>
    <x v="2"/>
    <x v="11"/>
    <x v="177"/>
    <x v="182"/>
    <n v="8"/>
    <n v="0"/>
    <x v="184"/>
    <n v="1414.4"/>
  </r>
  <r>
    <n v="188"/>
    <x v="91"/>
    <n v="42768"/>
    <x v="21"/>
    <x v="1"/>
    <s v="AM-10360"/>
    <x v="87"/>
    <x v="1"/>
    <x v="0"/>
    <x v="55"/>
    <x v="5"/>
    <n v="75051"/>
    <x v="2"/>
    <x v="177"/>
    <x v="1"/>
    <x v="4"/>
    <x v="178"/>
    <x v="183"/>
    <n v="3"/>
    <n v="0.2"/>
    <x v="185"/>
    <n v="111.672"/>
  </r>
  <r>
    <n v="189"/>
    <x v="91"/>
    <n v="42768"/>
    <x v="21"/>
    <x v="1"/>
    <s v="AM-10360"/>
    <x v="87"/>
    <x v="1"/>
    <x v="0"/>
    <x v="55"/>
    <x v="5"/>
    <n v="75051"/>
    <x v="2"/>
    <x v="144"/>
    <x v="1"/>
    <x v="10"/>
    <x v="145"/>
    <x v="184"/>
    <n v="3"/>
    <n v="0.2"/>
    <x v="186"/>
    <n v="60.047999999999995"/>
  </r>
  <r>
    <n v="190"/>
    <x v="92"/>
    <n v="42768"/>
    <x v="119"/>
    <x v="2"/>
    <s v="MP-17470"/>
    <x v="88"/>
    <x v="2"/>
    <x v="0"/>
    <x v="20"/>
    <x v="15"/>
    <n v="10035"/>
    <x v="3"/>
    <x v="178"/>
    <x v="0"/>
    <x v="0"/>
    <x v="179"/>
    <x v="185"/>
    <n v="4"/>
    <n v="0.2"/>
    <x v="187"/>
    <n v="3596.5439999999999"/>
  </r>
  <r>
    <n v="191"/>
    <x v="92"/>
    <n v="42768"/>
    <x v="119"/>
    <x v="2"/>
    <s v="MP-17470"/>
    <x v="88"/>
    <x v="2"/>
    <x v="0"/>
    <x v="20"/>
    <x v="15"/>
    <n v="10035"/>
    <x v="3"/>
    <x v="179"/>
    <x v="2"/>
    <x v="7"/>
    <x v="180"/>
    <x v="186"/>
    <n v="6"/>
    <n v="0"/>
    <x v="188"/>
    <n v="430.56000000000006"/>
  </r>
  <r>
    <n v="192"/>
    <x v="92"/>
    <n v="42768"/>
    <x v="119"/>
    <x v="2"/>
    <s v="MP-17470"/>
    <x v="88"/>
    <x v="2"/>
    <x v="0"/>
    <x v="20"/>
    <x v="15"/>
    <n v="10035"/>
    <x v="3"/>
    <x v="180"/>
    <x v="1"/>
    <x v="10"/>
    <x v="181"/>
    <x v="187"/>
    <n v="8"/>
    <n v="0"/>
    <x v="189"/>
    <n v="414.72"/>
  </r>
  <r>
    <n v="193"/>
    <x v="92"/>
    <n v="42768"/>
    <x v="119"/>
    <x v="2"/>
    <s v="MP-17470"/>
    <x v="88"/>
    <x v="2"/>
    <x v="0"/>
    <x v="20"/>
    <x v="15"/>
    <n v="10035"/>
    <x v="3"/>
    <x v="37"/>
    <x v="0"/>
    <x v="0"/>
    <x v="37"/>
    <x v="188"/>
    <n v="3"/>
    <n v="0.2"/>
    <x v="190"/>
    <n v="1879.056"/>
  </r>
  <r>
    <n v="194"/>
    <x v="92"/>
    <n v="42768"/>
    <x v="119"/>
    <x v="2"/>
    <s v="MP-17470"/>
    <x v="88"/>
    <x v="2"/>
    <x v="0"/>
    <x v="20"/>
    <x v="15"/>
    <n v="10035"/>
    <x v="3"/>
    <x v="181"/>
    <x v="1"/>
    <x v="6"/>
    <x v="182"/>
    <x v="189"/>
    <n v="5"/>
    <n v="0"/>
    <x v="191"/>
    <n v="99.5"/>
  </r>
  <r>
    <n v="195"/>
    <x v="93"/>
    <n v="42768"/>
    <x v="120"/>
    <x v="1"/>
    <s v="MZ-17515"/>
    <x v="89"/>
    <x v="1"/>
    <x v="0"/>
    <x v="56"/>
    <x v="1"/>
    <n v="92374"/>
    <x v="1"/>
    <x v="29"/>
    <x v="1"/>
    <x v="12"/>
    <x v="29"/>
    <x v="190"/>
    <n v="7"/>
    <n v="0"/>
    <x v="192"/>
    <n v="99.96"/>
  </r>
  <r>
    <n v="196"/>
    <x v="94"/>
    <n v="42768"/>
    <x v="121"/>
    <x v="1"/>
    <s v="CB-12025"/>
    <x v="90"/>
    <x v="0"/>
    <x v="0"/>
    <x v="57"/>
    <x v="24"/>
    <n v="45011"/>
    <x v="3"/>
    <x v="182"/>
    <x v="1"/>
    <x v="6"/>
    <x v="183"/>
    <x v="191"/>
    <n v="2"/>
    <n v="0.2"/>
    <x v="193"/>
    <n v="14.816000000000001"/>
  </r>
  <r>
    <n v="197"/>
    <x v="94"/>
    <n v="42768"/>
    <x v="121"/>
    <x v="1"/>
    <s v="CB-12025"/>
    <x v="90"/>
    <x v="0"/>
    <x v="0"/>
    <x v="57"/>
    <x v="24"/>
    <n v="45011"/>
    <x v="3"/>
    <x v="183"/>
    <x v="1"/>
    <x v="6"/>
    <x v="184"/>
    <x v="192"/>
    <n v="3"/>
    <n v="0.2"/>
    <x v="194"/>
    <n v="18.143999999999998"/>
  </r>
  <r>
    <n v="198"/>
    <x v="95"/>
    <n v="42768"/>
    <x v="122"/>
    <x v="1"/>
    <s v="VM-21685"/>
    <x v="91"/>
    <x v="2"/>
    <x v="0"/>
    <x v="58"/>
    <x v="30"/>
    <n v="7090"/>
    <x v="3"/>
    <x v="184"/>
    <x v="1"/>
    <x v="4"/>
    <x v="185"/>
    <x v="193"/>
    <n v="3"/>
    <n v="0"/>
    <x v="195"/>
    <n v="138.78"/>
  </r>
  <r>
    <n v="199"/>
    <x v="96"/>
    <n v="42768"/>
    <x v="123"/>
    <x v="1"/>
    <s v="FH-14365"/>
    <x v="92"/>
    <x v="1"/>
    <x v="0"/>
    <x v="10"/>
    <x v="9"/>
    <n v="19120"/>
    <x v="3"/>
    <x v="185"/>
    <x v="1"/>
    <x v="8"/>
    <x v="186"/>
    <x v="194"/>
    <n v="2"/>
    <n v="0.7"/>
    <x v="196"/>
    <n v="5.8920000000000003"/>
  </r>
  <r>
    <n v="200"/>
    <x v="96"/>
    <n v="42768"/>
    <x v="123"/>
    <x v="1"/>
    <s v="FH-14365"/>
    <x v="92"/>
    <x v="1"/>
    <x v="0"/>
    <x v="10"/>
    <x v="9"/>
    <n v="19120"/>
    <x v="3"/>
    <x v="186"/>
    <x v="1"/>
    <x v="10"/>
    <x v="187"/>
    <x v="195"/>
    <n v="3"/>
    <n v="0.2"/>
    <x v="197"/>
    <n v="48.168000000000006"/>
  </r>
  <r>
    <n v="201"/>
    <x v="97"/>
    <n v="42768"/>
    <x v="124"/>
    <x v="1"/>
    <s v="MB-17305"/>
    <x v="93"/>
    <x v="0"/>
    <x v="0"/>
    <x v="59"/>
    <x v="24"/>
    <n v="44312"/>
    <x v="3"/>
    <x v="187"/>
    <x v="1"/>
    <x v="10"/>
    <x v="188"/>
    <x v="196"/>
    <n v="3"/>
    <n v="0.2"/>
    <x v="198"/>
    <n v="65.231999999999999"/>
  </r>
  <r>
    <n v="202"/>
    <x v="98"/>
    <n v="42768"/>
    <x v="125"/>
    <x v="2"/>
    <s v="BS-11755"/>
    <x v="94"/>
    <x v="0"/>
    <x v="0"/>
    <x v="60"/>
    <x v="22"/>
    <n v="80219"/>
    <x v="1"/>
    <x v="188"/>
    <x v="0"/>
    <x v="3"/>
    <x v="189"/>
    <x v="197"/>
    <n v="2"/>
    <n v="0.5"/>
    <x v="199"/>
    <n v="437.5"/>
  </r>
  <r>
    <n v="203"/>
    <x v="98"/>
    <n v="42768"/>
    <x v="126"/>
    <x v="2"/>
    <s v="BS-11755"/>
    <x v="94"/>
    <x v="0"/>
    <x v="0"/>
    <x v="60"/>
    <x v="22"/>
    <n v="80219"/>
    <x v="1"/>
    <x v="189"/>
    <x v="1"/>
    <x v="9"/>
    <x v="190"/>
    <x v="198"/>
    <n v="1"/>
    <n v="0.2"/>
    <x v="200"/>
    <n v="2.6"/>
  </r>
  <r>
    <n v="204"/>
    <x v="99"/>
    <n v="42768"/>
    <x v="127"/>
    <x v="0"/>
    <s v="LC-17140"/>
    <x v="95"/>
    <x v="0"/>
    <x v="0"/>
    <x v="61"/>
    <x v="5"/>
    <n v="75220"/>
    <x v="2"/>
    <x v="190"/>
    <x v="1"/>
    <x v="9"/>
    <x v="191"/>
    <x v="199"/>
    <n v="2"/>
    <n v="0.8"/>
    <x v="201"/>
    <n v="132.56800000000001"/>
  </r>
  <r>
    <n v="205"/>
    <x v="100"/>
    <n v="42768"/>
    <x v="128"/>
    <x v="1"/>
    <s v="HK-14890"/>
    <x v="96"/>
    <x v="1"/>
    <x v="0"/>
    <x v="47"/>
    <x v="18"/>
    <n v="37064"/>
    <x v="0"/>
    <x v="191"/>
    <x v="0"/>
    <x v="5"/>
    <x v="192"/>
    <x v="200"/>
    <n v="7"/>
    <n v="0.2"/>
    <x v="202"/>
    <n v="246.17599999999999"/>
  </r>
  <r>
    <n v="206"/>
    <x v="101"/>
    <n v="42768"/>
    <x v="129"/>
    <x v="1"/>
    <s v="LE-16810"/>
    <x v="97"/>
    <x v="0"/>
    <x v="0"/>
    <x v="62"/>
    <x v="1"/>
    <n v="90604"/>
    <x v="1"/>
    <x v="192"/>
    <x v="2"/>
    <x v="7"/>
    <x v="193"/>
    <x v="201"/>
    <n v="4"/>
    <n v="0.2"/>
    <x v="203"/>
    <n v="1779.0719999999999"/>
  </r>
  <r>
    <n v="207"/>
    <x v="102"/>
    <n v="42768"/>
    <x v="130"/>
    <x v="1"/>
    <s v="JH-15985"/>
    <x v="98"/>
    <x v="0"/>
    <x v="0"/>
    <x v="63"/>
    <x v="12"/>
    <n v="48601"/>
    <x v="2"/>
    <x v="193"/>
    <x v="1"/>
    <x v="4"/>
    <x v="194"/>
    <x v="202"/>
    <n v="4"/>
    <n v="0"/>
    <x v="204"/>
    <n v="335.68"/>
  </r>
  <r>
    <n v="208"/>
    <x v="102"/>
    <n v="42768"/>
    <x v="131"/>
    <x v="1"/>
    <s v="JH-15985"/>
    <x v="98"/>
    <x v="0"/>
    <x v="0"/>
    <x v="63"/>
    <x v="12"/>
    <n v="48601"/>
    <x v="2"/>
    <x v="194"/>
    <x v="2"/>
    <x v="7"/>
    <x v="195"/>
    <x v="203"/>
    <n v="2"/>
    <n v="0"/>
    <x v="205"/>
    <n v="263.95999999999998"/>
  </r>
  <r>
    <n v="209"/>
    <x v="102"/>
    <n v="42768"/>
    <x v="132"/>
    <x v="1"/>
    <s v="JH-15985"/>
    <x v="98"/>
    <x v="0"/>
    <x v="0"/>
    <x v="63"/>
    <x v="12"/>
    <n v="48601"/>
    <x v="2"/>
    <x v="122"/>
    <x v="1"/>
    <x v="8"/>
    <x v="122"/>
    <x v="204"/>
    <n v="4"/>
    <n v="0"/>
    <x v="206"/>
    <n v="63.68"/>
  </r>
  <r>
    <n v="210"/>
    <x v="102"/>
    <n v="42768"/>
    <x v="133"/>
    <x v="1"/>
    <s v="JH-15985"/>
    <x v="98"/>
    <x v="0"/>
    <x v="0"/>
    <x v="63"/>
    <x v="12"/>
    <n v="48601"/>
    <x v="2"/>
    <x v="195"/>
    <x v="1"/>
    <x v="13"/>
    <x v="196"/>
    <x v="205"/>
    <n v="9"/>
    <n v="0"/>
    <x v="207"/>
    <n v="470.61"/>
  </r>
  <r>
    <n v="211"/>
    <x v="102"/>
    <n v="42768"/>
    <x v="134"/>
    <x v="1"/>
    <s v="JH-15985"/>
    <x v="98"/>
    <x v="0"/>
    <x v="0"/>
    <x v="63"/>
    <x v="12"/>
    <n v="48601"/>
    <x v="2"/>
    <x v="196"/>
    <x v="1"/>
    <x v="4"/>
    <x v="197"/>
    <x v="206"/>
    <n v="1"/>
    <n v="0"/>
    <x v="208"/>
    <n v="91.99"/>
  </r>
  <r>
    <n v="212"/>
    <x v="103"/>
    <n v="42768"/>
    <x v="135"/>
    <x v="0"/>
    <s v="MS-17980"/>
    <x v="99"/>
    <x v="1"/>
    <x v="0"/>
    <x v="61"/>
    <x v="5"/>
    <n v="75220"/>
    <x v="2"/>
    <x v="197"/>
    <x v="2"/>
    <x v="11"/>
    <x v="198"/>
    <x v="207"/>
    <n v="2"/>
    <n v="0.2"/>
    <x v="209"/>
    <n v="41.6"/>
  </r>
  <r>
    <n v="213"/>
    <x v="104"/>
    <n v="42768"/>
    <x v="136"/>
    <x v="1"/>
    <s v="VW-21775"/>
    <x v="100"/>
    <x v="1"/>
    <x v="0"/>
    <x v="64"/>
    <x v="24"/>
    <n v="44256"/>
    <x v="3"/>
    <x v="198"/>
    <x v="1"/>
    <x v="2"/>
    <x v="199"/>
    <x v="208"/>
    <n v="2"/>
    <n v="0.2"/>
    <x v="210"/>
    <n v="47.36"/>
  </r>
  <r>
    <n v="214"/>
    <x v="104"/>
    <n v="42768"/>
    <x v="137"/>
    <x v="1"/>
    <s v="VW-21775"/>
    <x v="100"/>
    <x v="1"/>
    <x v="0"/>
    <x v="64"/>
    <x v="24"/>
    <n v="44256"/>
    <x v="3"/>
    <x v="199"/>
    <x v="0"/>
    <x v="0"/>
    <x v="200"/>
    <x v="209"/>
    <n v="5"/>
    <n v="0.5"/>
    <x v="211"/>
    <n v="2262.25"/>
  </r>
  <r>
    <n v="215"/>
    <x v="104"/>
    <n v="42768"/>
    <x v="138"/>
    <x v="1"/>
    <s v="VW-21775"/>
    <x v="100"/>
    <x v="1"/>
    <x v="0"/>
    <x v="64"/>
    <x v="24"/>
    <n v="44256"/>
    <x v="3"/>
    <x v="104"/>
    <x v="2"/>
    <x v="7"/>
    <x v="104"/>
    <x v="210"/>
    <n v="3"/>
    <n v="0.4"/>
    <x v="212"/>
    <n v="188.946"/>
  </r>
  <r>
    <n v="216"/>
    <x v="104"/>
    <n v="42768"/>
    <x v="139"/>
    <x v="1"/>
    <s v="VW-21775"/>
    <x v="100"/>
    <x v="1"/>
    <x v="0"/>
    <x v="64"/>
    <x v="24"/>
    <n v="44256"/>
    <x v="3"/>
    <x v="200"/>
    <x v="2"/>
    <x v="15"/>
    <x v="201"/>
    <x v="211"/>
    <n v="9"/>
    <n v="0.7"/>
    <x v="213"/>
    <n v="10692"/>
  </r>
  <r>
    <n v="217"/>
    <x v="104"/>
    <n v="42768"/>
    <x v="140"/>
    <x v="1"/>
    <s v="VW-21775"/>
    <x v="100"/>
    <x v="1"/>
    <x v="0"/>
    <x v="64"/>
    <x v="24"/>
    <n v="44256"/>
    <x v="3"/>
    <x v="201"/>
    <x v="2"/>
    <x v="11"/>
    <x v="202"/>
    <x v="212"/>
    <n v="2"/>
    <n v="0.2"/>
    <x v="214"/>
    <n v="179.16800000000001"/>
  </r>
  <r>
    <n v="218"/>
    <x v="105"/>
    <n v="42768"/>
    <x v="141"/>
    <x v="1"/>
    <s v="JH-15910"/>
    <x v="101"/>
    <x v="0"/>
    <x v="0"/>
    <x v="1"/>
    <x v="1"/>
    <n v="90032"/>
    <x v="1"/>
    <x v="177"/>
    <x v="1"/>
    <x v="4"/>
    <x v="178"/>
    <x v="213"/>
    <n v="6"/>
    <n v="0"/>
    <x v="215"/>
    <n v="558.36"/>
  </r>
  <r>
    <n v="219"/>
    <x v="105"/>
    <n v="42768"/>
    <x v="142"/>
    <x v="1"/>
    <s v="JH-15910"/>
    <x v="101"/>
    <x v="0"/>
    <x v="0"/>
    <x v="1"/>
    <x v="1"/>
    <n v="90032"/>
    <x v="1"/>
    <x v="202"/>
    <x v="2"/>
    <x v="7"/>
    <x v="203"/>
    <x v="214"/>
    <n v="3"/>
    <n v="0.2"/>
    <x v="216"/>
    <n v="907.12799999999993"/>
  </r>
  <r>
    <n v="220"/>
    <x v="106"/>
    <n v="42768"/>
    <x v="143"/>
    <x v="2"/>
    <s v="JB-15925"/>
    <x v="102"/>
    <x v="0"/>
    <x v="0"/>
    <x v="65"/>
    <x v="24"/>
    <n v="43017"/>
    <x v="3"/>
    <x v="203"/>
    <x v="1"/>
    <x v="13"/>
    <x v="204"/>
    <x v="215"/>
    <n v="2"/>
    <n v="0.2"/>
    <x v="217"/>
    <n v="11.167999999999999"/>
  </r>
  <r>
    <n v="221"/>
    <x v="106"/>
    <n v="42768"/>
    <x v="143"/>
    <x v="2"/>
    <s v="JB-15925"/>
    <x v="102"/>
    <x v="0"/>
    <x v="0"/>
    <x v="65"/>
    <x v="24"/>
    <n v="43017"/>
    <x v="3"/>
    <x v="204"/>
    <x v="1"/>
    <x v="10"/>
    <x v="205"/>
    <x v="216"/>
    <n v="6"/>
    <n v="0.2"/>
    <x v="218"/>
    <n v="136.22399999999999"/>
  </r>
  <r>
    <n v="222"/>
    <x v="106"/>
    <n v="42768"/>
    <x v="143"/>
    <x v="2"/>
    <s v="JB-15925"/>
    <x v="102"/>
    <x v="0"/>
    <x v="0"/>
    <x v="65"/>
    <x v="24"/>
    <n v="43017"/>
    <x v="3"/>
    <x v="91"/>
    <x v="1"/>
    <x v="8"/>
    <x v="91"/>
    <x v="217"/>
    <n v="4"/>
    <n v="0.7"/>
    <x v="219"/>
    <n v="79.103999999999999"/>
  </r>
  <r>
    <n v="223"/>
    <x v="106"/>
    <n v="42768"/>
    <x v="143"/>
    <x v="2"/>
    <s v="JB-15925"/>
    <x v="102"/>
    <x v="0"/>
    <x v="0"/>
    <x v="65"/>
    <x v="24"/>
    <n v="43017"/>
    <x v="3"/>
    <x v="205"/>
    <x v="0"/>
    <x v="5"/>
    <x v="206"/>
    <x v="218"/>
    <n v="4"/>
    <n v="0.2"/>
    <x v="220"/>
    <n v="290.81599999999997"/>
  </r>
  <r>
    <n v="224"/>
    <x v="106"/>
    <n v="42768"/>
    <x v="143"/>
    <x v="2"/>
    <s v="JB-15925"/>
    <x v="102"/>
    <x v="0"/>
    <x v="0"/>
    <x v="65"/>
    <x v="24"/>
    <n v="43017"/>
    <x v="3"/>
    <x v="206"/>
    <x v="2"/>
    <x v="15"/>
    <x v="207"/>
    <x v="219"/>
    <n v="4"/>
    <n v="0.7"/>
    <x v="221"/>
    <n v="1919.952"/>
  </r>
  <r>
    <n v="225"/>
    <x v="106"/>
    <n v="42768"/>
    <x v="143"/>
    <x v="2"/>
    <s v="JB-15925"/>
    <x v="102"/>
    <x v="0"/>
    <x v="0"/>
    <x v="65"/>
    <x v="24"/>
    <n v="43017"/>
    <x v="3"/>
    <x v="207"/>
    <x v="1"/>
    <x v="6"/>
    <x v="208"/>
    <x v="220"/>
    <n v="2"/>
    <n v="0.2"/>
    <x v="222"/>
    <n v="54.335999999999999"/>
  </r>
  <r>
    <n v="226"/>
    <x v="107"/>
    <n v="42768"/>
    <x v="144"/>
    <x v="1"/>
    <s v="DS-13180"/>
    <x v="103"/>
    <x v="1"/>
    <x v="0"/>
    <x v="66"/>
    <x v="12"/>
    <n v="48227"/>
    <x v="2"/>
    <x v="208"/>
    <x v="1"/>
    <x v="6"/>
    <x v="209"/>
    <x v="221"/>
    <n v="1"/>
    <n v="0"/>
    <x v="223"/>
    <n v="2.2000000000000002"/>
  </r>
  <r>
    <n v="227"/>
    <x v="107"/>
    <n v="42768"/>
    <x v="145"/>
    <x v="1"/>
    <s v="DS-13180"/>
    <x v="103"/>
    <x v="1"/>
    <x v="0"/>
    <x v="66"/>
    <x v="12"/>
    <n v="48227"/>
    <x v="2"/>
    <x v="209"/>
    <x v="0"/>
    <x v="3"/>
    <x v="210"/>
    <x v="222"/>
    <n v="5"/>
    <n v="0"/>
    <x v="224"/>
    <n v="3112.25"/>
  </r>
  <r>
    <n v="228"/>
    <x v="107"/>
    <n v="42768"/>
    <x v="146"/>
    <x v="1"/>
    <s v="DS-13180"/>
    <x v="103"/>
    <x v="1"/>
    <x v="0"/>
    <x v="66"/>
    <x v="12"/>
    <n v="48227"/>
    <x v="2"/>
    <x v="210"/>
    <x v="1"/>
    <x v="4"/>
    <x v="211"/>
    <x v="223"/>
    <n v="1"/>
    <n v="0"/>
    <x v="225"/>
    <n v="21.98"/>
  </r>
  <r>
    <n v="229"/>
    <x v="108"/>
    <n v="42768"/>
    <x v="83"/>
    <x v="1"/>
    <s v="VD-21670"/>
    <x v="104"/>
    <x v="0"/>
    <x v="0"/>
    <x v="29"/>
    <x v="18"/>
    <n v="38401"/>
    <x v="0"/>
    <x v="211"/>
    <x v="0"/>
    <x v="1"/>
    <x v="212"/>
    <x v="224"/>
    <n v="2"/>
    <n v="0.2"/>
    <x v="226"/>
    <n v="323.13600000000002"/>
  </r>
  <r>
    <n v="230"/>
    <x v="108"/>
    <n v="42768"/>
    <x v="147"/>
    <x v="1"/>
    <s v="VD-21670"/>
    <x v="104"/>
    <x v="0"/>
    <x v="0"/>
    <x v="29"/>
    <x v="18"/>
    <n v="38401"/>
    <x v="0"/>
    <x v="212"/>
    <x v="0"/>
    <x v="1"/>
    <x v="213"/>
    <x v="225"/>
    <n v="8"/>
    <n v="0.2"/>
    <x v="227"/>
    <n v="3117.5680000000002"/>
  </r>
  <r>
    <n v="231"/>
    <x v="109"/>
    <n v="42768"/>
    <x v="148"/>
    <x v="1"/>
    <s v="EA-14035"/>
    <x v="105"/>
    <x v="1"/>
    <x v="0"/>
    <x v="35"/>
    <x v="3"/>
    <n v="28205"/>
    <x v="0"/>
    <x v="213"/>
    <x v="1"/>
    <x v="8"/>
    <x v="214"/>
    <x v="226"/>
    <n v="7"/>
    <n v="0.7"/>
    <x v="228"/>
    <n v="130.536"/>
  </r>
  <r>
    <n v="232"/>
    <x v="110"/>
    <n v="42768"/>
    <x v="149"/>
    <x v="1"/>
    <s v="CS-12400"/>
    <x v="37"/>
    <x v="2"/>
    <x v="0"/>
    <x v="67"/>
    <x v="2"/>
    <n v="33614"/>
    <x v="0"/>
    <x v="214"/>
    <x v="0"/>
    <x v="3"/>
    <x v="215"/>
    <x v="227"/>
    <n v="2"/>
    <n v="0.45"/>
    <x v="229"/>
    <n v="467.72"/>
  </r>
  <r>
    <n v="233"/>
    <x v="110"/>
    <n v="42768"/>
    <x v="150"/>
    <x v="1"/>
    <s v="CS-12400"/>
    <x v="37"/>
    <x v="2"/>
    <x v="0"/>
    <x v="67"/>
    <x v="2"/>
    <n v="33614"/>
    <x v="0"/>
    <x v="215"/>
    <x v="0"/>
    <x v="3"/>
    <x v="216"/>
    <x v="228"/>
    <n v="3"/>
    <n v="0.45"/>
    <x v="230"/>
    <n v="1861.8434999999999"/>
  </r>
  <r>
    <n v="234"/>
    <x v="110"/>
    <n v="42768"/>
    <x v="151"/>
    <x v="1"/>
    <s v="CS-12400"/>
    <x v="37"/>
    <x v="2"/>
    <x v="0"/>
    <x v="67"/>
    <x v="2"/>
    <n v="33614"/>
    <x v="0"/>
    <x v="213"/>
    <x v="1"/>
    <x v="8"/>
    <x v="214"/>
    <x v="229"/>
    <n v="2"/>
    <n v="0.7"/>
    <x v="231"/>
    <n v="10.656000000000001"/>
  </r>
  <r>
    <n v="235"/>
    <x v="110"/>
    <n v="42768"/>
    <x v="152"/>
    <x v="1"/>
    <s v="CS-12400"/>
    <x v="37"/>
    <x v="2"/>
    <x v="0"/>
    <x v="67"/>
    <x v="2"/>
    <n v="33614"/>
    <x v="0"/>
    <x v="216"/>
    <x v="0"/>
    <x v="5"/>
    <x v="217"/>
    <x v="230"/>
    <n v="3"/>
    <n v="0.2"/>
    <x v="232"/>
    <n v="774.21600000000001"/>
  </r>
  <r>
    <n v="236"/>
    <x v="110"/>
    <n v="42768"/>
    <x v="153"/>
    <x v="1"/>
    <s v="CS-12400"/>
    <x v="37"/>
    <x v="2"/>
    <x v="0"/>
    <x v="67"/>
    <x v="2"/>
    <n v="33614"/>
    <x v="0"/>
    <x v="217"/>
    <x v="2"/>
    <x v="11"/>
    <x v="218"/>
    <x v="231"/>
    <n v="3"/>
    <n v="0.2"/>
    <x v="233"/>
    <n v="1853.9279999999999"/>
  </r>
  <r>
    <n v="237"/>
    <x v="111"/>
    <n v="42768"/>
    <x v="154"/>
    <x v="1"/>
    <s v="DB-13120"/>
    <x v="106"/>
    <x v="1"/>
    <x v="0"/>
    <x v="68"/>
    <x v="1"/>
    <n v="95051"/>
    <x v="1"/>
    <x v="218"/>
    <x v="1"/>
    <x v="10"/>
    <x v="219"/>
    <x v="232"/>
    <n v="2"/>
    <n v="0"/>
    <x v="234"/>
    <n v="21.12"/>
  </r>
  <r>
    <n v="238"/>
    <x v="112"/>
    <n v="42768"/>
    <x v="155"/>
    <x v="0"/>
    <s v="KL-16645"/>
    <x v="107"/>
    <x v="0"/>
    <x v="0"/>
    <x v="22"/>
    <x v="10"/>
    <n v="60610"/>
    <x v="2"/>
    <x v="219"/>
    <x v="1"/>
    <x v="10"/>
    <x v="220"/>
    <x v="233"/>
    <n v="5"/>
    <n v="0.2"/>
    <x v="235"/>
    <n v="129.60000000000002"/>
  </r>
  <r>
    <n v="239"/>
    <x v="112"/>
    <n v="42768"/>
    <x v="156"/>
    <x v="0"/>
    <s v="KL-16645"/>
    <x v="107"/>
    <x v="0"/>
    <x v="0"/>
    <x v="22"/>
    <x v="10"/>
    <n v="60610"/>
    <x v="2"/>
    <x v="220"/>
    <x v="0"/>
    <x v="5"/>
    <x v="221"/>
    <x v="234"/>
    <n v="5"/>
    <n v="0.6"/>
    <x v="236"/>
    <n v="2098.4"/>
  </r>
  <r>
    <n v="240"/>
    <x v="112"/>
    <n v="42768"/>
    <x v="157"/>
    <x v="0"/>
    <s v="KL-16645"/>
    <x v="107"/>
    <x v="0"/>
    <x v="0"/>
    <x v="22"/>
    <x v="10"/>
    <n v="60610"/>
    <x v="2"/>
    <x v="221"/>
    <x v="0"/>
    <x v="5"/>
    <x v="222"/>
    <x v="235"/>
    <n v="3"/>
    <n v="0.6"/>
    <x v="237"/>
    <n v="35.064"/>
  </r>
  <r>
    <n v="241"/>
    <x v="112"/>
    <n v="42768"/>
    <x v="158"/>
    <x v="0"/>
    <s v="KL-16645"/>
    <x v="107"/>
    <x v="0"/>
    <x v="0"/>
    <x v="22"/>
    <x v="10"/>
    <n v="60610"/>
    <x v="2"/>
    <x v="222"/>
    <x v="2"/>
    <x v="7"/>
    <x v="223"/>
    <x v="236"/>
    <n v="2"/>
    <n v="0.2"/>
    <x v="238"/>
    <n v="63.968000000000004"/>
  </r>
  <r>
    <n v="242"/>
    <x v="112"/>
    <n v="42768"/>
    <x v="159"/>
    <x v="0"/>
    <s v="KL-16645"/>
    <x v="107"/>
    <x v="0"/>
    <x v="0"/>
    <x v="22"/>
    <x v="10"/>
    <n v="60610"/>
    <x v="2"/>
    <x v="223"/>
    <x v="0"/>
    <x v="3"/>
    <x v="224"/>
    <x v="237"/>
    <n v="5"/>
    <n v="0.5"/>
    <x v="239"/>
    <n v="886.125"/>
  </r>
  <r>
    <n v="243"/>
    <x v="112"/>
    <n v="42768"/>
    <x v="160"/>
    <x v="0"/>
    <s v="KL-16645"/>
    <x v="107"/>
    <x v="0"/>
    <x v="0"/>
    <x v="22"/>
    <x v="10"/>
    <n v="60610"/>
    <x v="2"/>
    <x v="224"/>
    <x v="0"/>
    <x v="5"/>
    <x v="225"/>
    <x v="238"/>
    <n v="3"/>
    <n v="0.6"/>
    <x v="240"/>
    <n v="12.131999999999998"/>
  </r>
  <r>
    <n v="244"/>
    <x v="112"/>
    <n v="42768"/>
    <x v="161"/>
    <x v="0"/>
    <s v="KL-16645"/>
    <x v="107"/>
    <x v="0"/>
    <x v="0"/>
    <x v="22"/>
    <x v="10"/>
    <n v="60610"/>
    <x v="2"/>
    <x v="182"/>
    <x v="1"/>
    <x v="6"/>
    <x v="183"/>
    <x v="191"/>
    <n v="2"/>
    <n v="0.2"/>
    <x v="193"/>
    <n v="14.816000000000001"/>
  </r>
  <r>
    <n v="245"/>
    <x v="113"/>
    <n v="42768"/>
    <x v="162"/>
    <x v="0"/>
    <s v="DW-13480"/>
    <x v="108"/>
    <x v="2"/>
    <x v="0"/>
    <x v="69"/>
    <x v="11"/>
    <n v="55044"/>
    <x v="2"/>
    <x v="120"/>
    <x v="0"/>
    <x v="1"/>
    <x v="120"/>
    <x v="239"/>
    <n v="7"/>
    <n v="0"/>
    <x v="241"/>
    <n v="14013.019999999999"/>
  </r>
  <r>
    <n v="246"/>
    <x v="113"/>
    <n v="42768"/>
    <x v="163"/>
    <x v="0"/>
    <s v="DW-13480"/>
    <x v="108"/>
    <x v="2"/>
    <x v="0"/>
    <x v="69"/>
    <x v="11"/>
    <n v="55044"/>
    <x v="2"/>
    <x v="225"/>
    <x v="1"/>
    <x v="4"/>
    <x v="226"/>
    <x v="240"/>
    <n v="2"/>
    <n v="0"/>
    <x v="242"/>
    <n v="333.44"/>
  </r>
  <r>
    <n v="247"/>
    <x v="113"/>
    <n v="42768"/>
    <x v="164"/>
    <x v="0"/>
    <s v="DW-13480"/>
    <x v="108"/>
    <x v="2"/>
    <x v="0"/>
    <x v="69"/>
    <x v="11"/>
    <n v="55044"/>
    <x v="2"/>
    <x v="226"/>
    <x v="1"/>
    <x v="10"/>
    <x v="227"/>
    <x v="241"/>
    <n v="6"/>
    <n v="0"/>
    <x v="243"/>
    <n v="287.28000000000003"/>
  </r>
  <r>
    <n v="248"/>
    <x v="113"/>
    <n v="42768"/>
    <x v="165"/>
    <x v="0"/>
    <s v="DW-13480"/>
    <x v="108"/>
    <x v="2"/>
    <x v="0"/>
    <x v="69"/>
    <x v="11"/>
    <n v="55044"/>
    <x v="2"/>
    <x v="227"/>
    <x v="1"/>
    <x v="9"/>
    <x v="228"/>
    <x v="242"/>
    <n v="5"/>
    <n v="0"/>
    <x v="244"/>
    <n v="7516.25"/>
  </r>
  <r>
    <n v="249"/>
    <x v="113"/>
    <n v="42768"/>
    <x v="166"/>
    <x v="0"/>
    <s v="DW-13480"/>
    <x v="108"/>
    <x v="2"/>
    <x v="0"/>
    <x v="69"/>
    <x v="11"/>
    <n v="55044"/>
    <x v="2"/>
    <x v="180"/>
    <x v="1"/>
    <x v="10"/>
    <x v="181"/>
    <x v="233"/>
    <n v="4"/>
    <n v="0"/>
    <x v="245"/>
    <n v="103.68"/>
  </r>
  <r>
    <n v="250"/>
    <x v="114"/>
    <n v="42768"/>
    <x v="167"/>
    <x v="0"/>
    <s v="LH-17155"/>
    <x v="109"/>
    <x v="0"/>
    <x v="0"/>
    <x v="8"/>
    <x v="1"/>
    <n v="94109"/>
    <x v="1"/>
    <x v="228"/>
    <x v="0"/>
    <x v="1"/>
    <x v="229"/>
    <x v="243"/>
    <n v="2"/>
    <n v="0.2"/>
    <x v="246"/>
    <n v="643.13599999999997"/>
  </r>
  <r>
    <n v="251"/>
    <x v="115"/>
    <n v="42768"/>
    <x v="168"/>
    <x v="1"/>
    <s v="KC-16540"/>
    <x v="110"/>
    <x v="0"/>
    <x v="0"/>
    <x v="70"/>
    <x v="1"/>
    <n v="92037"/>
    <x v="1"/>
    <x v="229"/>
    <x v="1"/>
    <x v="10"/>
    <x v="230"/>
    <x v="244"/>
    <n v="1"/>
    <n v="0"/>
    <x v="247"/>
    <n v="7.61"/>
  </r>
  <r>
    <n v="252"/>
    <x v="115"/>
    <n v="42768"/>
    <x v="169"/>
    <x v="1"/>
    <s v="KC-16540"/>
    <x v="110"/>
    <x v="0"/>
    <x v="0"/>
    <x v="70"/>
    <x v="1"/>
    <n v="92037"/>
    <x v="1"/>
    <x v="217"/>
    <x v="2"/>
    <x v="11"/>
    <x v="218"/>
    <x v="245"/>
    <n v="13"/>
    <n v="0"/>
    <x v="248"/>
    <n v="43515.81"/>
  </r>
  <r>
    <n v="253"/>
    <x v="116"/>
    <n v="42768"/>
    <x v="170"/>
    <x v="2"/>
    <s v="DL-13315"/>
    <x v="111"/>
    <x v="0"/>
    <x v="0"/>
    <x v="20"/>
    <x v="15"/>
    <n v="10024"/>
    <x v="3"/>
    <x v="230"/>
    <x v="1"/>
    <x v="4"/>
    <x v="231"/>
    <x v="246"/>
    <n v="6"/>
    <n v="0"/>
    <x v="249"/>
    <n v="483.48"/>
  </r>
  <r>
    <n v="254"/>
    <x v="116"/>
    <n v="42768"/>
    <x v="171"/>
    <x v="2"/>
    <s v="DL-13315"/>
    <x v="111"/>
    <x v="0"/>
    <x v="0"/>
    <x v="20"/>
    <x v="15"/>
    <n v="10024"/>
    <x v="3"/>
    <x v="231"/>
    <x v="1"/>
    <x v="12"/>
    <x v="232"/>
    <x v="247"/>
    <n v="4"/>
    <n v="0"/>
    <x v="250"/>
    <n v="1447.68"/>
  </r>
  <r>
    <n v="255"/>
    <x v="117"/>
    <n v="42768"/>
    <x v="172"/>
    <x v="1"/>
    <s v="DR-12880"/>
    <x v="112"/>
    <x v="1"/>
    <x v="0"/>
    <x v="22"/>
    <x v="10"/>
    <n v="60623"/>
    <x v="2"/>
    <x v="224"/>
    <x v="0"/>
    <x v="5"/>
    <x v="225"/>
    <x v="248"/>
    <n v="9"/>
    <n v="0.6"/>
    <x v="251"/>
    <n v="109.188"/>
  </r>
  <r>
    <n v="256"/>
    <x v="117"/>
    <n v="42768"/>
    <x v="173"/>
    <x v="1"/>
    <s v="DR-12880"/>
    <x v="112"/>
    <x v="1"/>
    <x v="0"/>
    <x v="22"/>
    <x v="10"/>
    <n v="60623"/>
    <x v="2"/>
    <x v="232"/>
    <x v="1"/>
    <x v="4"/>
    <x v="233"/>
    <x v="249"/>
    <n v="2"/>
    <n v="0.2"/>
    <x v="252"/>
    <n v="164.73599999999999"/>
  </r>
  <r>
    <n v="257"/>
    <x v="117"/>
    <n v="42768"/>
    <x v="174"/>
    <x v="1"/>
    <s v="DR-12880"/>
    <x v="112"/>
    <x v="1"/>
    <x v="0"/>
    <x v="22"/>
    <x v="10"/>
    <n v="60623"/>
    <x v="2"/>
    <x v="146"/>
    <x v="1"/>
    <x v="4"/>
    <x v="147"/>
    <x v="250"/>
    <n v="5"/>
    <n v="0.2"/>
    <x v="253"/>
    <n v="269.60000000000002"/>
  </r>
  <r>
    <n v="258"/>
    <x v="117"/>
    <n v="42768"/>
    <x v="175"/>
    <x v="1"/>
    <s v="DR-12880"/>
    <x v="112"/>
    <x v="1"/>
    <x v="0"/>
    <x v="22"/>
    <x v="10"/>
    <n v="60623"/>
    <x v="2"/>
    <x v="233"/>
    <x v="2"/>
    <x v="7"/>
    <x v="234"/>
    <x v="251"/>
    <n v="6"/>
    <n v="0.2"/>
    <x v="254"/>
    <n v="3887.424"/>
  </r>
  <r>
    <n v="259"/>
    <x v="118"/>
    <n v="42768"/>
    <x v="176"/>
    <x v="0"/>
    <s v="CC-12670"/>
    <x v="113"/>
    <x v="0"/>
    <x v="0"/>
    <x v="20"/>
    <x v="15"/>
    <n v="10009"/>
    <x v="3"/>
    <x v="234"/>
    <x v="2"/>
    <x v="11"/>
    <x v="235"/>
    <x v="252"/>
    <n v="3"/>
    <n v="0"/>
    <x v="255"/>
    <n v="61.11"/>
  </r>
  <r>
    <n v="260"/>
    <x v="118"/>
    <n v="42768"/>
    <x v="177"/>
    <x v="0"/>
    <s v="CC-12670"/>
    <x v="113"/>
    <x v="0"/>
    <x v="0"/>
    <x v="20"/>
    <x v="15"/>
    <n v="10009"/>
    <x v="3"/>
    <x v="235"/>
    <x v="1"/>
    <x v="4"/>
    <x v="236"/>
    <x v="253"/>
    <n v="3"/>
    <n v="0"/>
    <x v="256"/>
    <n v="664.65000000000009"/>
  </r>
  <r>
    <n v="261"/>
    <x v="118"/>
    <n v="42768"/>
    <x v="178"/>
    <x v="0"/>
    <s v="CC-12670"/>
    <x v="113"/>
    <x v="0"/>
    <x v="0"/>
    <x v="20"/>
    <x v="15"/>
    <n v="10009"/>
    <x v="3"/>
    <x v="236"/>
    <x v="1"/>
    <x v="8"/>
    <x v="237"/>
    <x v="254"/>
    <n v="5"/>
    <n v="0.2"/>
    <x v="257"/>
    <n v="87.6"/>
  </r>
  <r>
    <n v="262"/>
    <x v="119"/>
    <n v="42768"/>
    <x v="179"/>
    <x v="1"/>
    <s v="Dl-13600"/>
    <x v="114"/>
    <x v="1"/>
    <x v="0"/>
    <x v="45"/>
    <x v="5"/>
    <n v="77506"/>
    <x v="2"/>
    <x v="237"/>
    <x v="1"/>
    <x v="9"/>
    <x v="238"/>
    <x v="255"/>
    <n v="2"/>
    <n v="0.8"/>
    <x v="258"/>
    <n v="3.2480000000000002"/>
  </r>
  <r>
    <n v="263"/>
    <x v="120"/>
    <n v="42768"/>
    <x v="180"/>
    <x v="0"/>
    <s v="SB-20290"/>
    <x v="115"/>
    <x v="1"/>
    <x v="0"/>
    <x v="12"/>
    <x v="5"/>
    <n v="77036"/>
    <x v="2"/>
    <x v="155"/>
    <x v="2"/>
    <x v="15"/>
    <x v="156"/>
    <x v="256"/>
    <n v="3"/>
    <n v="0.4"/>
    <x v="259"/>
    <n v="9179.9459999999999"/>
  </r>
  <r>
    <n v="264"/>
    <x v="120"/>
    <n v="42768"/>
    <x v="180"/>
    <x v="0"/>
    <s v="SB-20290"/>
    <x v="115"/>
    <x v="1"/>
    <x v="0"/>
    <x v="12"/>
    <x v="5"/>
    <n v="77036"/>
    <x v="2"/>
    <x v="238"/>
    <x v="2"/>
    <x v="15"/>
    <x v="239"/>
    <x v="257"/>
    <n v="7"/>
    <n v="0.4"/>
    <x v="260"/>
    <n v="17639.706000000002"/>
  </r>
  <r>
    <n v="265"/>
    <x v="121"/>
    <n v="42768"/>
    <x v="181"/>
    <x v="1"/>
    <s v="RC-19825"/>
    <x v="116"/>
    <x v="0"/>
    <x v="0"/>
    <x v="22"/>
    <x v="10"/>
    <n v="60610"/>
    <x v="2"/>
    <x v="239"/>
    <x v="2"/>
    <x v="7"/>
    <x v="240"/>
    <x v="258"/>
    <n v="4"/>
    <n v="0.2"/>
    <x v="261"/>
    <n v="1312.896"/>
  </r>
  <r>
    <n v="266"/>
    <x v="122"/>
    <n v="42768"/>
    <x v="182"/>
    <x v="1"/>
    <s v="AH-10210"/>
    <x v="117"/>
    <x v="0"/>
    <x v="0"/>
    <x v="71"/>
    <x v="1"/>
    <n v="94513"/>
    <x v="1"/>
    <x v="240"/>
    <x v="2"/>
    <x v="11"/>
    <x v="241"/>
    <x v="259"/>
    <n v="2"/>
    <n v="0"/>
    <x v="262"/>
    <n v="159.80000000000001"/>
  </r>
  <r>
    <n v="267"/>
    <x v="123"/>
    <n v="42768"/>
    <x v="183"/>
    <x v="1"/>
    <s v="CB-12535"/>
    <x v="118"/>
    <x v="1"/>
    <x v="0"/>
    <x v="72"/>
    <x v="3"/>
    <n v="27514"/>
    <x v="0"/>
    <x v="241"/>
    <x v="1"/>
    <x v="6"/>
    <x v="242"/>
    <x v="260"/>
    <n v="3"/>
    <n v="0.2"/>
    <x v="263"/>
    <n v="42.048000000000002"/>
  </r>
  <r>
    <n v="268"/>
    <x v="124"/>
    <n v="42768"/>
    <x v="184"/>
    <x v="1"/>
    <s v="PG-18895"/>
    <x v="38"/>
    <x v="0"/>
    <x v="0"/>
    <x v="73"/>
    <x v="30"/>
    <n v="7960"/>
    <x v="3"/>
    <x v="242"/>
    <x v="1"/>
    <x v="13"/>
    <x v="243"/>
    <x v="261"/>
    <n v="6"/>
    <n v="0"/>
    <x v="264"/>
    <n v="45.36"/>
  </r>
  <r>
    <n v="269"/>
    <x v="125"/>
    <n v="42768"/>
    <x v="185"/>
    <x v="1"/>
    <s v="CA-12310"/>
    <x v="119"/>
    <x v="1"/>
    <x v="0"/>
    <x v="74"/>
    <x v="24"/>
    <n v="45231"/>
    <x v="3"/>
    <x v="243"/>
    <x v="1"/>
    <x v="4"/>
    <x v="244"/>
    <x v="262"/>
    <n v="1"/>
    <n v="0.2"/>
    <x v="265"/>
    <n v="37.207999999999998"/>
  </r>
  <r>
    <n v="270"/>
    <x v="125"/>
    <n v="42768"/>
    <x v="185"/>
    <x v="1"/>
    <s v="CA-12310"/>
    <x v="119"/>
    <x v="1"/>
    <x v="0"/>
    <x v="74"/>
    <x v="24"/>
    <n v="45231"/>
    <x v="3"/>
    <x v="244"/>
    <x v="1"/>
    <x v="12"/>
    <x v="245"/>
    <x v="263"/>
    <n v="3"/>
    <n v="0.2"/>
    <x v="266"/>
    <n v="172.72800000000001"/>
  </r>
  <r>
    <n v="271"/>
    <x v="126"/>
    <n v="42768"/>
    <x v="186"/>
    <x v="0"/>
    <s v="KH-16690"/>
    <x v="120"/>
    <x v="1"/>
    <x v="0"/>
    <x v="8"/>
    <x v="1"/>
    <n v="94110"/>
    <x v="1"/>
    <x v="245"/>
    <x v="1"/>
    <x v="4"/>
    <x v="246"/>
    <x v="264"/>
    <n v="4"/>
    <n v="0"/>
    <x v="267"/>
    <n v="2903.36"/>
  </r>
  <r>
    <n v="272"/>
    <x v="127"/>
    <n v="42768"/>
    <x v="187"/>
    <x v="2"/>
    <s v="HA-14920"/>
    <x v="66"/>
    <x v="0"/>
    <x v="0"/>
    <x v="8"/>
    <x v="1"/>
    <n v="94109"/>
    <x v="1"/>
    <x v="246"/>
    <x v="2"/>
    <x v="11"/>
    <x v="247"/>
    <x v="265"/>
    <n v="7"/>
    <n v="0"/>
    <x v="268"/>
    <n v="1469.51"/>
  </r>
  <r>
    <n v="273"/>
    <x v="127"/>
    <n v="42768"/>
    <x v="187"/>
    <x v="2"/>
    <s v="HA-14920"/>
    <x v="66"/>
    <x v="0"/>
    <x v="0"/>
    <x v="8"/>
    <x v="1"/>
    <n v="94109"/>
    <x v="1"/>
    <x v="247"/>
    <x v="0"/>
    <x v="5"/>
    <x v="248"/>
    <x v="266"/>
    <n v="3"/>
    <n v="0"/>
    <x v="269"/>
    <n v="15.84"/>
  </r>
  <r>
    <n v="274"/>
    <x v="127"/>
    <n v="42768"/>
    <x v="187"/>
    <x v="2"/>
    <s v="HA-14920"/>
    <x v="66"/>
    <x v="0"/>
    <x v="0"/>
    <x v="8"/>
    <x v="1"/>
    <n v="94109"/>
    <x v="1"/>
    <x v="248"/>
    <x v="1"/>
    <x v="8"/>
    <x v="249"/>
    <x v="267"/>
    <n v="3"/>
    <n v="0.2"/>
    <x v="270"/>
    <n v="32.76"/>
  </r>
  <r>
    <n v="275"/>
    <x v="128"/>
    <n v="42768"/>
    <x v="188"/>
    <x v="2"/>
    <s v="BB-10990"/>
    <x v="121"/>
    <x v="1"/>
    <x v="0"/>
    <x v="75"/>
    <x v="1"/>
    <n v="90301"/>
    <x v="1"/>
    <x v="249"/>
    <x v="1"/>
    <x v="10"/>
    <x v="250"/>
    <x v="138"/>
    <n v="2"/>
    <n v="0"/>
    <x v="271"/>
    <n v="17.64"/>
  </r>
  <r>
    <n v="276"/>
    <x v="128"/>
    <n v="42768"/>
    <x v="188"/>
    <x v="2"/>
    <s v="BB-10990"/>
    <x v="121"/>
    <x v="1"/>
    <x v="0"/>
    <x v="75"/>
    <x v="1"/>
    <n v="90301"/>
    <x v="1"/>
    <x v="250"/>
    <x v="1"/>
    <x v="6"/>
    <x v="251"/>
    <x v="156"/>
    <n v="1"/>
    <n v="0"/>
    <x v="272"/>
    <n v="5.98"/>
  </r>
  <r>
    <n v="277"/>
    <x v="129"/>
    <n v="42768"/>
    <x v="189"/>
    <x v="1"/>
    <s v="AG-10495"/>
    <x v="122"/>
    <x v="1"/>
    <x v="0"/>
    <x v="10"/>
    <x v="9"/>
    <n v="19140"/>
    <x v="3"/>
    <x v="251"/>
    <x v="1"/>
    <x v="10"/>
    <x v="252"/>
    <x v="25"/>
    <n v="2"/>
    <n v="0.2"/>
    <x v="273"/>
    <n v="23.295999999999999"/>
  </r>
  <r>
    <n v="278"/>
    <x v="129"/>
    <n v="42768"/>
    <x v="189"/>
    <x v="1"/>
    <s v="AG-10495"/>
    <x v="122"/>
    <x v="1"/>
    <x v="0"/>
    <x v="10"/>
    <x v="9"/>
    <n v="19140"/>
    <x v="3"/>
    <x v="252"/>
    <x v="1"/>
    <x v="10"/>
    <x v="253"/>
    <x v="268"/>
    <n v="4"/>
    <n v="0.2"/>
    <x v="274"/>
    <n v="72.703999999999994"/>
  </r>
  <r>
    <n v="279"/>
    <x v="129"/>
    <n v="42768"/>
    <x v="189"/>
    <x v="1"/>
    <s v="AG-10495"/>
    <x v="122"/>
    <x v="1"/>
    <x v="0"/>
    <x v="10"/>
    <x v="9"/>
    <n v="19140"/>
    <x v="3"/>
    <x v="253"/>
    <x v="1"/>
    <x v="4"/>
    <x v="254"/>
    <x v="269"/>
    <n v="6"/>
    <n v="0.2"/>
    <x v="275"/>
    <n v="358.27200000000005"/>
  </r>
  <r>
    <n v="280"/>
    <x v="129"/>
    <n v="42768"/>
    <x v="189"/>
    <x v="1"/>
    <s v="AG-10495"/>
    <x v="122"/>
    <x v="1"/>
    <x v="0"/>
    <x v="10"/>
    <x v="9"/>
    <n v="19140"/>
    <x v="3"/>
    <x v="254"/>
    <x v="1"/>
    <x v="2"/>
    <x v="255"/>
    <x v="270"/>
    <n v="3"/>
    <n v="0.2"/>
    <x v="276"/>
    <n v="74.52"/>
  </r>
  <r>
    <n v="281"/>
    <x v="130"/>
    <n v="42768"/>
    <x v="190"/>
    <x v="0"/>
    <s v="SC-20725"/>
    <x v="56"/>
    <x v="0"/>
    <x v="0"/>
    <x v="12"/>
    <x v="5"/>
    <n v="77070"/>
    <x v="2"/>
    <x v="255"/>
    <x v="1"/>
    <x v="8"/>
    <x v="256"/>
    <x v="271"/>
    <n v="5"/>
    <n v="0.8"/>
    <x v="277"/>
    <n v="10.4"/>
  </r>
  <r>
    <n v="282"/>
    <x v="130"/>
    <n v="42768"/>
    <x v="190"/>
    <x v="0"/>
    <s v="SC-20725"/>
    <x v="56"/>
    <x v="0"/>
    <x v="0"/>
    <x v="12"/>
    <x v="5"/>
    <n v="77070"/>
    <x v="2"/>
    <x v="256"/>
    <x v="2"/>
    <x v="7"/>
    <x v="257"/>
    <x v="272"/>
    <n v="7"/>
    <n v="0.2"/>
    <x v="278"/>
    <n v="7800.8000000000011"/>
  </r>
  <r>
    <n v="283"/>
    <x v="131"/>
    <n v="42768"/>
    <x v="191"/>
    <x v="1"/>
    <s v="JO-15280"/>
    <x v="123"/>
    <x v="0"/>
    <x v="0"/>
    <x v="1"/>
    <x v="1"/>
    <n v="90004"/>
    <x v="1"/>
    <x v="257"/>
    <x v="0"/>
    <x v="3"/>
    <x v="258"/>
    <x v="273"/>
    <n v="5"/>
    <n v="0.2"/>
    <x v="279"/>
    <n v="5194.2"/>
  </r>
  <r>
    <n v="284"/>
    <x v="132"/>
    <n v="42768"/>
    <x v="192"/>
    <x v="1"/>
    <s v="TB-21520"/>
    <x v="14"/>
    <x v="0"/>
    <x v="0"/>
    <x v="32"/>
    <x v="21"/>
    <n v="97206"/>
    <x v="1"/>
    <x v="258"/>
    <x v="1"/>
    <x v="10"/>
    <x v="33"/>
    <x v="274"/>
    <n v="5"/>
    <n v="0.2"/>
    <x v="280"/>
    <n v="708.8"/>
  </r>
  <r>
    <n v="285"/>
    <x v="132"/>
    <n v="42768"/>
    <x v="193"/>
    <x v="1"/>
    <s v="TB-21520"/>
    <x v="14"/>
    <x v="0"/>
    <x v="0"/>
    <x v="32"/>
    <x v="21"/>
    <n v="97206"/>
    <x v="1"/>
    <x v="259"/>
    <x v="2"/>
    <x v="11"/>
    <x v="259"/>
    <x v="275"/>
    <n v="5"/>
    <n v="0.2"/>
    <x v="281"/>
    <n v="1199"/>
  </r>
  <r>
    <n v="286"/>
    <x v="132"/>
    <n v="42768"/>
    <x v="194"/>
    <x v="1"/>
    <s v="TB-21520"/>
    <x v="14"/>
    <x v="0"/>
    <x v="0"/>
    <x v="32"/>
    <x v="21"/>
    <n v="97206"/>
    <x v="1"/>
    <x v="260"/>
    <x v="1"/>
    <x v="10"/>
    <x v="260"/>
    <x v="276"/>
    <n v="6"/>
    <n v="0.2"/>
    <x v="282"/>
    <n v="186.624"/>
  </r>
  <r>
    <n v="287"/>
    <x v="133"/>
    <n v="42768"/>
    <x v="195"/>
    <x v="0"/>
    <s v="AH-10195"/>
    <x v="124"/>
    <x v="1"/>
    <x v="0"/>
    <x v="76"/>
    <x v="2"/>
    <n v="33319"/>
    <x v="0"/>
    <x v="261"/>
    <x v="1"/>
    <x v="8"/>
    <x v="261"/>
    <x v="277"/>
    <n v="7"/>
    <n v="0.7"/>
    <x v="283"/>
    <n v="1778.4059999999999"/>
  </r>
  <r>
    <n v="288"/>
    <x v="133"/>
    <n v="42768"/>
    <x v="195"/>
    <x v="0"/>
    <s v="AH-10195"/>
    <x v="124"/>
    <x v="1"/>
    <x v="0"/>
    <x v="76"/>
    <x v="2"/>
    <n v="33319"/>
    <x v="0"/>
    <x v="166"/>
    <x v="1"/>
    <x v="9"/>
    <x v="167"/>
    <x v="278"/>
    <n v="2"/>
    <n v="0.2"/>
    <x v="284"/>
    <n v="389.05599999999998"/>
  </r>
  <r>
    <n v="289"/>
    <x v="133"/>
    <n v="42768"/>
    <x v="195"/>
    <x v="0"/>
    <s v="AH-10195"/>
    <x v="124"/>
    <x v="1"/>
    <x v="0"/>
    <x v="76"/>
    <x v="2"/>
    <n v="33319"/>
    <x v="0"/>
    <x v="262"/>
    <x v="1"/>
    <x v="14"/>
    <x v="262"/>
    <x v="279"/>
    <n v="5"/>
    <n v="0.2"/>
    <x v="285"/>
    <n v="4807.3999999999996"/>
  </r>
  <r>
    <n v="290"/>
    <x v="134"/>
    <n v="42768"/>
    <x v="96"/>
    <x v="0"/>
    <s v="NZ-18565"/>
    <x v="125"/>
    <x v="2"/>
    <x v="0"/>
    <x v="38"/>
    <x v="24"/>
    <n v="43229"/>
    <x v="3"/>
    <x v="263"/>
    <x v="1"/>
    <x v="13"/>
    <x v="263"/>
    <x v="280"/>
    <n v="7"/>
    <n v="0.2"/>
    <x v="286"/>
    <n v="133.672"/>
  </r>
  <r>
    <n v="291"/>
    <x v="134"/>
    <n v="42768"/>
    <x v="96"/>
    <x v="0"/>
    <s v="NZ-18565"/>
    <x v="125"/>
    <x v="2"/>
    <x v="0"/>
    <x v="38"/>
    <x v="24"/>
    <n v="43229"/>
    <x v="3"/>
    <x v="264"/>
    <x v="1"/>
    <x v="2"/>
    <x v="264"/>
    <x v="281"/>
    <n v="8"/>
    <n v="0.2"/>
    <x v="287"/>
    <n v="147.96799999999999"/>
  </r>
  <r>
    <n v="292"/>
    <x v="134"/>
    <n v="42768"/>
    <x v="96"/>
    <x v="0"/>
    <s v="NZ-18565"/>
    <x v="125"/>
    <x v="2"/>
    <x v="0"/>
    <x v="38"/>
    <x v="24"/>
    <n v="43229"/>
    <x v="3"/>
    <x v="265"/>
    <x v="2"/>
    <x v="11"/>
    <x v="265"/>
    <x v="282"/>
    <n v="2"/>
    <n v="0.2"/>
    <x v="288"/>
    <n v="511.96800000000002"/>
  </r>
  <r>
    <n v="293"/>
    <x v="134"/>
    <n v="42768"/>
    <x v="96"/>
    <x v="0"/>
    <s v="NZ-18565"/>
    <x v="125"/>
    <x v="2"/>
    <x v="0"/>
    <x v="38"/>
    <x v="24"/>
    <n v="43229"/>
    <x v="3"/>
    <x v="266"/>
    <x v="0"/>
    <x v="0"/>
    <x v="266"/>
    <x v="283"/>
    <n v="3"/>
    <n v="0.5"/>
    <x v="289"/>
    <n v="260.90999999999997"/>
  </r>
  <r>
    <n v="294"/>
    <x v="135"/>
    <n v="42768"/>
    <x v="72"/>
    <x v="2"/>
    <s v="KL-16555"/>
    <x v="126"/>
    <x v="1"/>
    <x v="0"/>
    <x v="77"/>
    <x v="22"/>
    <n v="80906"/>
    <x v="1"/>
    <x v="267"/>
    <x v="0"/>
    <x v="5"/>
    <x v="267"/>
    <x v="284"/>
    <n v="8"/>
    <n v="0.2"/>
    <x v="290"/>
    <n v="2403.328"/>
  </r>
  <r>
    <n v="295"/>
    <x v="135"/>
    <n v="42768"/>
    <x v="72"/>
    <x v="2"/>
    <s v="KL-16555"/>
    <x v="126"/>
    <x v="1"/>
    <x v="0"/>
    <x v="77"/>
    <x v="22"/>
    <n v="80906"/>
    <x v="1"/>
    <x v="268"/>
    <x v="0"/>
    <x v="1"/>
    <x v="268"/>
    <x v="285"/>
    <n v="3"/>
    <n v="0.2"/>
    <x v="291"/>
    <n v="691.05600000000004"/>
  </r>
  <r>
    <n v="296"/>
    <x v="135"/>
    <n v="42768"/>
    <x v="72"/>
    <x v="2"/>
    <s v="KL-16555"/>
    <x v="126"/>
    <x v="1"/>
    <x v="0"/>
    <x v="77"/>
    <x v="22"/>
    <n v="80906"/>
    <x v="1"/>
    <x v="269"/>
    <x v="0"/>
    <x v="5"/>
    <x v="269"/>
    <x v="286"/>
    <n v="3"/>
    <n v="0.2"/>
    <x v="292"/>
    <n v="655.05600000000004"/>
  </r>
  <r>
    <n v="297"/>
    <x v="135"/>
    <n v="42768"/>
    <x v="72"/>
    <x v="2"/>
    <s v="KL-16555"/>
    <x v="126"/>
    <x v="1"/>
    <x v="0"/>
    <x v="77"/>
    <x v="22"/>
    <n v="80906"/>
    <x v="1"/>
    <x v="270"/>
    <x v="1"/>
    <x v="8"/>
    <x v="270"/>
    <x v="287"/>
    <n v="5"/>
    <n v="0.7"/>
    <x v="293"/>
    <n v="393"/>
  </r>
  <r>
    <n v="298"/>
    <x v="135"/>
    <n v="42768"/>
    <x v="72"/>
    <x v="2"/>
    <s v="KL-16555"/>
    <x v="126"/>
    <x v="1"/>
    <x v="0"/>
    <x v="77"/>
    <x v="22"/>
    <n v="80906"/>
    <x v="1"/>
    <x v="271"/>
    <x v="1"/>
    <x v="13"/>
    <x v="271"/>
    <x v="288"/>
    <n v="3"/>
    <n v="0.2"/>
    <x v="294"/>
    <n v="82.656000000000006"/>
  </r>
  <r>
    <n v="299"/>
    <x v="136"/>
    <n v="42768"/>
    <x v="196"/>
    <x v="1"/>
    <s v="JD-15895"/>
    <x v="63"/>
    <x v="1"/>
    <x v="0"/>
    <x v="78"/>
    <x v="30"/>
    <n v="7109"/>
    <x v="3"/>
    <x v="272"/>
    <x v="1"/>
    <x v="10"/>
    <x v="272"/>
    <x v="56"/>
    <n v="5"/>
    <n v="0"/>
    <x v="56"/>
    <n v="162"/>
  </r>
  <r>
    <n v="300"/>
    <x v="136"/>
    <n v="42768"/>
    <x v="197"/>
    <x v="1"/>
    <s v="JD-15895"/>
    <x v="63"/>
    <x v="1"/>
    <x v="0"/>
    <x v="78"/>
    <x v="30"/>
    <n v="7109"/>
    <x v="3"/>
    <x v="273"/>
    <x v="1"/>
    <x v="4"/>
    <x v="273"/>
    <x v="289"/>
    <n v="8"/>
    <n v="0"/>
    <x v="295"/>
    <n v="8659.84"/>
  </r>
  <r>
    <n v="301"/>
    <x v="136"/>
    <n v="42768"/>
    <x v="198"/>
    <x v="1"/>
    <s v="JD-15895"/>
    <x v="63"/>
    <x v="1"/>
    <x v="0"/>
    <x v="78"/>
    <x v="30"/>
    <n v="7109"/>
    <x v="3"/>
    <x v="274"/>
    <x v="1"/>
    <x v="10"/>
    <x v="274"/>
    <x v="290"/>
    <n v="3"/>
    <n v="0"/>
    <x v="296"/>
    <n v="170.73"/>
  </r>
  <r>
    <n v="302"/>
    <x v="136"/>
    <n v="42768"/>
    <x v="199"/>
    <x v="1"/>
    <s v="JD-15895"/>
    <x v="63"/>
    <x v="1"/>
    <x v="0"/>
    <x v="78"/>
    <x v="30"/>
    <n v="7109"/>
    <x v="3"/>
    <x v="275"/>
    <x v="0"/>
    <x v="5"/>
    <x v="275"/>
    <x v="291"/>
    <n v="4"/>
    <n v="0"/>
    <x v="297"/>
    <n v="310.39999999999998"/>
  </r>
  <r>
    <n v="303"/>
    <x v="136"/>
    <n v="42768"/>
    <x v="200"/>
    <x v="1"/>
    <s v="JD-15895"/>
    <x v="63"/>
    <x v="1"/>
    <x v="0"/>
    <x v="78"/>
    <x v="30"/>
    <n v="7109"/>
    <x v="3"/>
    <x v="276"/>
    <x v="1"/>
    <x v="8"/>
    <x v="276"/>
    <x v="190"/>
    <n v="1"/>
    <n v="0"/>
    <x v="298"/>
    <n v="14.28"/>
  </r>
  <r>
    <n v="304"/>
    <x v="137"/>
    <n v="42768"/>
    <x v="201"/>
    <x v="1"/>
    <s v="JH-15910"/>
    <x v="101"/>
    <x v="0"/>
    <x v="0"/>
    <x v="22"/>
    <x v="10"/>
    <n v="60623"/>
    <x v="2"/>
    <x v="277"/>
    <x v="0"/>
    <x v="3"/>
    <x v="277"/>
    <x v="292"/>
    <n v="3"/>
    <n v="0.5"/>
    <x v="299"/>
    <n v="657.22499999999991"/>
  </r>
  <r>
    <n v="305"/>
    <x v="138"/>
    <n v="42768"/>
    <x v="202"/>
    <x v="0"/>
    <s v="AS-10225"/>
    <x v="127"/>
    <x v="1"/>
    <x v="0"/>
    <x v="20"/>
    <x v="15"/>
    <n v="10024"/>
    <x v="3"/>
    <x v="278"/>
    <x v="0"/>
    <x v="5"/>
    <x v="278"/>
    <x v="293"/>
    <n v="2"/>
    <n v="0"/>
    <x v="300"/>
    <n v="53.6"/>
  </r>
  <r>
    <n v="306"/>
    <x v="139"/>
    <n v="42768"/>
    <x v="203"/>
    <x v="1"/>
    <s v="KB-16600"/>
    <x v="33"/>
    <x v="1"/>
    <x v="0"/>
    <x v="79"/>
    <x v="12"/>
    <n v="48180"/>
    <x v="2"/>
    <x v="279"/>
    <x v="1"/>
    <x v="6"/>
    <x v="279"/>
    <x v="294"/>
    <n v="3"/>
    <n v="0"/>
    <x v="301"/>
    <n v="29.52"/>
  </r>
  <r>
    <n v="307"/>
    <x v="140"/>
    <n v="42768"/>
    <x v="204"/>
    <x v="1"/>
    <s v="CR-12625"/>
    <x v="128"/>
    <x v="2"/>
    <x v="0"/>
    <x v="80"/>
    <x v="30"/>
    <n v="8701"/>
    <x v="3"/>
    <x v="280"/>
    <x v="1"/>
    <x v="8"/>
    <x v="280"/>
    <x v="295"/>
    <n v="3"/>
    <n v="0"/>
    <x v="302"/>
    <n v="136.44"/>
  </r>
  <r>
    <n v="308"/>
    <x v="140"/>
    <n v="42768"/>
    <x v="205"/>
    <x v="1"/>
    <s v="CR-12625"/>
    <x v="128"/>
    <x v="2"/>
    <x v="0"/>
    <x v="80"/>
    <x v="30"/>
    <n v="8701"/>
    <x v="3"/>
    <x v="281"/>
    <x v="1"/>
    <x v="6"/>
    <x v="281"/>
    <x v="296"/>
    <n v="6"/>
    <n v="0"/>
    <x v="303"/>
    <n v="1735.1999999999998"/>
  </r>
  <r>
    <n v="309"/>
    <x v="141"/>
    <n v="42768"/>
    <x v="206"/>
    <x v="2"/>
    <s v="SH-20395"/>
    <x v="129"/>
    <x v="0"/>
    <x v="0"/>
    <x v="81"/>
    <x v="17"/>
    <n v="22204"/>
    <x v="0"/>
    <x v="282"/>
    <x v="1"/>
    <x v="6"/>
    <x v="282"/>
    <x v="297"/>
    <n v="1"/>
    <n v="0"/>
    <x v="304"/>
    <n v="4.8899999999999997"/>
  </r>
  <r>
    <n v="310"/>
    <x v="142"/>
    <n v="42768"/>
    <x v="207"/>
    <x v="0"/>
    <s v="BP-11185"/>
    <x v="130"/>
    <x v="1"/>
    <x v="0"/>
    <x v="82"/>
    <x v="22"/>
    <n v="80004"/>
    <x v="1"/>
    <x v="283"/>
    <x v="0"/>
    <x v="5"/>
    <x v="283"/>
    <x v="298"/>
    <n v="4"/>
    <n v="0.2"/>
    <x v="305"/>
    <n v="60.543999999999997"/>
  </r>
  <r>
    <n v="311"/>
    <x v="142"/>
    <n v="42768"/>
    <x v="208"/>
    <x v="0"/>
    <s v="BP-11185"/>
    <x v="130"/>
    <x v="1"/>
    <x v="0"/>
    <x v="82"/>
    <x v="22"/>
    <n v="80004"/>
    <x v="1"/>
    <x v="284"/>
    <x v="0"/>
    <x v="1"/>
    <x v="284"/>
    <x v="299"/>
    <n v="2"/>
    <n v="0.2"/>
    <x v="306"/>
    <n v="933.53599999999994"/>
  </r>
  <r>
    <n v="312"/>
    <x v="142"/>
    <n v="42768"/>
    <x v="209"/>
    <x v="0"/>
    <s v="BP-11185"/>
    <x v="130"/>
    <x v="1"/>
    <x v="0"/>
    <x v="82"/>
    <x v="22"/>
    <n v="80004"/>
    <x v="1"/>
    <x v="285"/>
    <x v="0"/>
    <x v="5"/>
    <x v="285"/>
    <x v="300"/>
    <n v="1"/>
    <n v="0.2"/>
    <x v="307"/>
    <n v="15.231999999999999"/>
  </r>
  <r>
    <n v="313"/>
    <x v="142"/>
    <n v="42768"/>
    <x v="210"/>
    <x v="0"/>
    <s v="BP-11185"/>
    <x v="130"/>
    <x v="1"/>
    <x v="0"/>
    <x v="82"/>
    <x v="22"/>
    <n v="80004"/>
    <x v="1"/>
    <x v="286"/>
    <x v="1"/>
    <x v="2"/>
    <x v="286"/>
    <x v="301"/>
    <n v="3"/>
    <n v="0.2"/>
    <x v="308"/>
    <n v="18.792000000000002"/>
  </r>
  <r>
    <n v="314"/>
    <x v="143"/>
    <n v="42768"/>
    <x v="211"/>
    <x v="1"/>
    <s v="TS-21205"/>
    <x v="131"/>
    <x v="1"/>
    <x v="0"/>
    <x v="83"/>
    <x v="30"/>
    <n v="7601"/>
    <x v="3"/>
    <x v="287"/>
    <x v="0"/>
    <x v="5"/>
    <x v="287"/>
    <x v="302"/>
    <n v="3"/>
    <n v="0"/>
    <x v="309"/>
    <n v="262.62"/>
  </r>
  <r>
    <n v="315"/>
    <x v="144"/>
    <n v="42768"/>
    <x v="212"/>
    <x v="1"/>
    <s v="AG-10525"/>
    <x v="132"/>
    <x v="1"/>
    <x v="0"/>
    <x v="84"/>
    <x v="2"/>
    <n v="33710"/>
    <x v="0"/>
    <x v="288"/>
    <x v="2"/>
    <x v="7"/>
    <x v="288"/>
    <x v="303"/>
    <n v="2"/>
    <n v="0.2"/>
    <x v="310"/>
    <n v="356.76799999999997"/>
  </r>
  <r>
    <n v="316"/>
    <x v="144"/>
    <n v="42768"/>
    <x v="212"/>
    <x v="1"/>
    <s v="AG-10525"/>
    <x v="132"/>
    <x v="1"/>
    <x v="0"/>
    <x v="84"/>
    <x v="2"/>
    <n v="33710"/>
    <x v="0"/>
    <x v="289"/>
    <x v="1"/>
    <x v="10"/>
    <x v="289"/>
    <x v="12"/>
    <n v="3"/>
    <n v="0.2"/>
    <x v="12"/>
    <n v="46.655999999999999"/>
  </r>
  <r>
    <n v="317"/>
    <x v="145"/>
    <n v="42768"/>
    <x v="213"/>
    <x v="2"/>
    <s v="SP-20860"/>
    <x v="133"/>
    <x v="1"/>
    <x v="0"/>
    <x v="10"/>
    <x v="9"/>
    <n v="19143"/>
    <x v="3"/>
    <x v="290"/>
    <x v="1"/>
    <x v="6"/>
    <x v="290"/>
    <x v="304"/>
    <n v="4"/>
    <n v="0.2"/>
    <x v="311"/>
    <n v="396.54399999999998"/>
  </r>
  <r>
    <n v="318"/>
    <x v="146"/>
    <n v="42768"/>
    <x v="214"/>
    <x v="1"/>
    <s v="NM-18445"/>
    <x v="134"/>
    <x v="2"/>
    <x v="0"/>
    <x v="20"/>
    <x v="15"/>
    <n v="10024"/>
    <x v="3"/>
    <x v="291"/>
    <x v="0"/>
    <x v="1"/>
    <x v="291"/>
    <x v="305"/>
    <n v="1"/>
    <n v="0.1"/>
    <x v="312"/>
    <n v="135.88200000000001"/>
  </r>
  <r>
    <n v="319"/>
    <x v="146"/>
    <n v="42768"/>
    <x v="215"/>
    <x v="1"/>
    <s v="NM-18445"/>
    <x v="134"/>
    <x v="2"/>
    <x v="0"/>
    <x v="20"/>
    <x v="15"/>
    <n v="10024"/>
    <x v="3"/>
    <x v="292"/>
    <x v="2"/>
    <x v="15"/>
    <x v="292"/>
    <x v="306"/>
    <n v="2"/>
    <n v="0"/>
    <x v="313"/>
    <n v="7983.96"/>
  </r>
  <r>
    <n v="320"/>
    <x v="146"/>
    <n v="42768"/>
    <x v="67"/>
    <x v="1"/>
    <s v="NM-18445"/>
    <x v="134"/>
    <x v="2"/>
    <x v="0"/>
    <x v="20"/>
    <x v="15"/>
    <n v="10024"/>
    <x v="3"/>
    <x v="40"/>
    <x v="2"/>
    <x v="7"/>
    <x v="40"/>
    <x v="307"/>
    <n v="6"/>
    <n v="0"/>
    <x v="314"/>
    <n v="1655.6399999999999"/>
  </r>
  <r>
    <n v="321"/>
    <x v="146"/>
    <n v="42768"/>
    <x v="68"/>
    <x v="1"/>
    <s v="NM-18445"/>
    <x v="134"/>
    <x v="2"/>
    <x v="0"/>
    <x v="20"/>
    <x v="15"/>
    <n v="10024"/>
    <x v="3"/>
    <x v="293"/>
    <x v="2"/>
    <x v="11"/>
    <x v="293"/>
    <x v="308"/>
    <n v="4"/>
    <n v="0"/>
    <x v="315"/>
    <n v="1440"/>
  </r>
  <r>
    <n v="322"/>
    <x v="146"/>
    <n v="42768"/>
    <x v="69"/>
    <x v="1"/>
    <s v="NM-18445"/>
    <x v="134"/>
    <x v="2"/>
    <x v="0"/>
    <x v="20"/>
    <x v="15"/>
    <n v="10024"/>
    <x v="3"/>
    <x v="123"/>
    <x v="1"/>
    <x v="4"/>
    <x v="123"/>
    <x v="309"/>
    <n v="1"/>
    <n v="0"/>
    <x v="316"/>
    <n v="43.57"/>
  </r>
  <r>
    <n v="323"/>
    <x v="147"/>
    <n v="42768"/>
    <x v="216"/>
    <x v="1"/>
    <s v="FA-14230"/>
    <x v="135"/>
    <x v="1"/>
    <x v="0"/>
    <x v="85"/>
    <x v="1"/>
    <n v="90805"/>
    <x v="1"/>
    <x v="294"/>
    <x v="1"/>
    <x v="13"/>
    <x v="294"/>
    <x v="181"/>
    <n v="2"/>
    <n v="0"/>
    <x v="317"/>
    <n v="14.32"/>
  </r>
  <r>
    <n v="324"/>
    <x v="148"/>
    <n v="42768"/>
    <x v="217"/>
    <x v="1"/>
    <s v="GK-14620"/>
    <x v="136"/>
    <x v="1"/>
    <x v="0"/>
    <x v="86"/>
    <x v="1"/>
    <n v="92345"/>
    <x v="1"/>
    <x v="270"/>
    <x v="1"/>
    <x v="8"/>
    <x v="270"/>
    <x v="310"/>
    <n v="6"/>
    <n v="0.2"/>
    <x v="318"/>
    <n v="1509.1200000000001"/>
  </r>
  <r>
    <n v="325"/>
    <x v="148"/>
    <n v="42768"/>
    <x v="217"/>
    <x v="1"/>
    <s v="GK-14620"/>
    <x v="136"/>
    <x v="1"/>
    <x v="0"/>
    <x v="86"/>
    <x v="1"/>
    <n v="92345"/>
    <x v="1"/>
    <x v="295"/>
    <x v="2"/>
    <x v="11"/>
    <x v="295"/>
    <x v="311"/>
    <n v="1"/>
    <n v="0"/>
    <x v="319"/>
    <n v="99.99"/>
  </r>
  <r>
    <n v="326"/>
    <x v="149"/>
    <n v="42768"/>
    <x v="218"/>
    <x v="0"/>
    <s v="DJ-13510"/>
    <x v="137"/>
    <x v="1"/>
    <x v="0"/>
    <x v="87"/>
    <x v="18"/>
    <n v="37130"/>
    <x v="0"/>
    <x v="296"/>
    <x v="0"/>
    <x v="5"/>
    <x v="296"/>
    <x v="312"/>
    <n v="1"/>
    <n v="0.2"/>
    <x v="320"/>
    <n v="15.992000000000001"/>
  </r>
  <r>
    <n v="327"/>
    <x v="150"/>
    <n v="42768"/>
    <x v="219"/>
    <x v="2"/>
    <s v="PO-18850"/>
    <x v="138"/>
    <x v="0"/>
    <x v="0"/>
    <x v="10"/>
    <x v="9"/>
    <n v="19143"/>
    <x v="3"/>
    <x v="297"/>
    <x v="2"/>
    <x v="7"/>
    <x v="297"/>
    <x v="313"/>
    <n v="3"/>
    <n v="0.4"/>
    <x v="321"/>
    <n v="872.69400000000007"/>
  </r>
  <r>
    <n v="328"/>
    <x v="150"/>
    <n v="42768"/>
    <x v="220"/>
    <x v="2"/>
    <s v="PO-18850"/>
    <x v="138"/>
    <x v="0"/>
    <x v="0"/>
    <x v="10"/>
    <x v="9"/>
    <n v="19143"/>
    <x v="3"/>
    <x v="298"/>
    <x v="1"/>
    <x v="4"/>
    <x v="298"/>
    <x v="314"/>
    <n v="2"/>
    <n v="0.2"/>
    <x v="322"/>
    <n v="108.44799999999999"/>
  </r>
  <r>
    <n v="329"/>
    <x v="150"/>
    <n v="42768"/>
    <x v="221"/>
    <x v="2"/>
    <s v="PO-18850"/>
    <x v="138"/>
    <x v="0"/>
    <x v="0"/>
    <x v="10"/>
    <x v="9"/>
    <n v="19143"/>
    <x v="3"/>
    <x v="299"/>
    <x v="0"/>
    <x v="1"/>
    <x v="299"/>
    <x v="315"/>
    <n v="4"/>
    <n v="0.3"/>
    <x v="323"/>
    <n v="3146.9760000000001"/>
  </r>
  <r>
    <n v="330"/>
    <x v="150"/>
    <n v="42768"/>
    <x v="222"/>
    <x v="2"/>
    <s v="PO-18850"/>
    <x v="138"/>
    <x v="0"/>
    <x v="0"/>
    <x v="10"/>
    <x v="9"/>
    <n v="19143"/>
    <x v="3"/>
    <x v="300"/>
    <x v="1"/>
    <x v="2"/>
    <x v="300"/>
    <x v="316"/>
    <n v="10"/>
    <n v="0.2"/>
    <x v="324"/>
    <n v="1002.4"/>
  </r>
  <r>
    <n v="331"/>
    <x v="150"/>
    <n v="42768"/>
    <x v="223"/>
    <x v="2"/>
    <s v="PO-18850"/>
    <x v="138"/>
    <x v="0"/>
    <x v="0"/>
    <x v="10"/>
    <x v="9"/>
    <n v="19143"/>
    <x v="3"/>
    <x v="301"/>
    <x v="1"/>
    <x v="8"/>
    <x v="301"/>
    <x v="317"/>
    <n v="6"/>
    <n v="0.7"/>
    <x v="325"/>
    <n v="226.584"/>
  </r>
  <r>
    <n v="332"/>
    <x v="151"/>
    <n v="42768"/>
    <x v="224"/>
    <x v="0"/>
    <s v="JL-15850"/>
    <x v="139"/>
    <x v="0"/>
    <x v="0"/>
    <x v="10"/>
    <x v="9"/>
    <n v="19134"/>
    <x v="3"/>
    <x v="302"/>
    <x v="2"/>
    <x v="7"/>
    <x v="302"/>
    <x v="137"/>
    <n v="2"/>
    <n v="0.4"/>
    <x v="326"/>
    <n v="165.6"/>
  </r>
  <r>
    <n v="333"/>
    <x v="151"/>
    <n v="42768"/>
    <x v="224"/>
    <x v="0"/>
    <s v="JL-15850"/>
    <x v="139"/>
    <x v="0"/>
    <x v="0"/>
    <x v="10"/>
    <x v="9"/>
    <n v="19134"/>
    <x v="3"/>
    <x v="303"/>
    <x v="1"/>
    <x v="8"/>
    <x v="303"/>
    <x v="318"/>
    <n v="2"/>
    <n v="0.7"/>
    <x v="327"/>
    <n v="41.448"/>
  </r>
  <r>
    <n v="334"/>
    <x v="151"/>
    <n v="42768"/>
    <x v="224"/>
    <x v="0"/>
    <s v="JL-15850"/>
    <x v="139"/>
    <x v="0"/>
    <x v="0"/>
    <x v="10"/>
    <x v="9"/>
    <n v="19134"/>
    <x v="3"/>
    <x v="304"/>
    <x v="1"/>
    <x v="8"/>
    <x v="304"/>
    <x v="319"/>
    <n v="3"/>
    <n v="0.7"/>
    <x v="328"/>
    <n v="14.687999999999999"/>
  </r>
  <r>
    <n v="335"/>
    <x v="152"/>
    <n v="42768"/>
    <x v="225"/>
    <x v="0"/>
    <s v="DB-13615"/>
    <x v="140"/>
    <x v="0"/>
    <x v="0"/>
    <x v="1"/>
    <x v="1"/>
    <n v="90045"/>
    <x v="1"/>
    <x v="305"/>
    <x v="1"/>
    <x v="8"/>
    <x v="305"/>
    <x v="320"/>
    <n v="1"/>
    <n v="0.2"/>
    <x v="329"/>
    <n v="4.7519999999999998"/>
  </r>
  <r>
    <n v="336"/>
    <x v="152"/>
    <n v="42768"/>
    <x v="226"/>
    <x v="0"/>
    <s v="DB-13615"/>
    <x v="140"/>
    <x v="0"/>
    <x v="0"/>
    <x v="1"/>
    <x v="1"/>
    <n v="90045"/>
    <x v="1"/>
    <x v="306"/>
    <x v="2"/>
    <x v="16"/>
    <x v="306"/>
    <x v="321"/>
    <n v="2"/>
    <n v="0.2"/>
    <x v="330"/>
    <n v="1919.9680000000001"/>
  </r>
  <r>
    <n v="337"/>
    <x v="152"/>
    <n v="42768"/>
    <x v="227"/>
    <x v="0"/>
    <s v="DB-13615"/>
    <x v="140"/>
    <x v="0"/>
    <x v="0"/>
    <x v="1"/>
    <x v="1"/>
    <n v="90045"/>
    <x v="1"/>
    <x v="307"/>
    <x v="1"/>
    <x v="8"/>
    <x v="307"/>
    <x v="322"/>
    <n v="4"/>
    <n v="0.2"/>
    <x v="331"/>
    <n v="57.472000000000001"/>
  </r>
  <r>
    <n v="338"/>
    <x v="153"/>
    <n v="42768"/>
    <x v="228"/>
    <x v="1"/>
    <s v="AC-10420"/>
    <x v="141"/>
    <x v="1"/>
    <x v="0"/>
    <x v="8"/>
    <x v="1"/>
    <n v="94122"/>
    <x v="1"/>
    <x v="308"/>
    <x v="1"/>
    <x v="8"/>
    <x v="308"/>
    <x v="323"/>
    <n v="2"/>
    <n v="0.2"/>
    <x v="332"/>
    <n v="15.423999999999999"/>
  </r>
  <r>
    <n v="339"/>
    <x v="153"/>
    <n v="42768"/>
    <x v="228"/>
    <x v="1"/>
    <s v="AC-10420"/>
    <x v="141"/>
    <x v="1"/>
    <x v="0"/>
    <x v="8"/>
    <x v="1"/>
    <n v="94122"/>
    <x v="1"/>
    <x v="309"/>
    <x v="0"/>
    <x v="3"/>
    <x v="309"/>
    <x v="324"/>
    <n v="3"/>
    <n v="0.2"/>
    <x v="333"/>
    <n v="2095.056"/>
  </r>
  <r>
    <n v="340"/>
    <x v="154"/>
    <n v="42768"/>
    <x v="229"/>
    <x v="0"/>
    <s v="KL-16645"/>
    <x v="107"/>
    <x v="0"/>
    <x v="0"/>
    <x v="88"/>
    <x v="7"/>
    <n v="84041"/>
    <x v="1"/>
    <x v="310"/>
    <x v="1"/>
    <x v="13"/>
    <x v="310"/>
    <x v="325"/>
    <n v="4"/>
    <n v="0"/>
    <x v="334"/>
    <n v="19.84"/>
  </r>
  <r>
    <n v="341"/>
    <x v="155"/>
    <n v="42768"/>
    <x v="230"/>
    <x v="0"/>
    <s v="JD-15895"/>
    <x v="63"/>
    <x v="1"/>
    <x v="0"/>
    <x v="10"/>
    <x v="9"/>
    <n v="19140"/>
    <x v="3"/>
    <x v="311"/>
    <x v="1"/>
    <x v="6"/>
    <x v="311"/>
    <x v="326"/>
    <n v="4"/>
    <n v="0.2"/>
    <x v="335"/>
    <n v="71.424000000000007"/>
  </r>
  <r>
    <n v="342"/>
    <x v="155"/>
    <n v="42768"/>
    <x v="230"/>
    <x v="0"/>
    <s v="JD-15895"/>
    <x v="63"/>
    <x v="1"/>
    <x v="0"/>
    <x v="10"/>
    <x v="9"/>
    <n v="19140"/>
    <x v="3"/>
    <x v="13"/>
    <x v="1"/>
    <x v="8"/>
    <x v="13"/>
    <x v="327"/>
    <n v="10"/>
    <n v="0.7"/>
    <x v="336"/>
    <n v="5099.7000000000007"/>
  </r>
  <r>
    <n v="343"/>
    <x v="155"/>
    <n v="42768"/>
    <x v="230"/>
    <x v="0"/>
    <s v="JD-15895"/>
    <x v="63"/>
    <x v="1"/>
    <x v="0"/>
    <x v="10"/>
    <x v="9"/>
    <n v="19140"/>
    <x v="3"/>
    <x v="127"/>
    <x v="1"/>
    <x v="13"/>
    <x v="128"/>
    <x v="328"/>
    <n v="13"/>
    <n v="0.2"/>
    <x v="337"/>
    <n v="402.89600000000002"/>
  </r>
  <r>
    <n v="344"/>
    <x v="155"/>
    <n v="42768"/>
    <x v="230"/>
    <x v="0"/>
    <s v="JD-15895"/>
    <x v="63"/>
    <x v="1"/>
    <x v="0"/>
    <x v="10"/>
    <x v="9"/>
    <n v="19140"/>
    <x v="3"/>
    <x v="312"/>
    <x v="2"/>
    <x v="7"/>
    <x v="312"/>
    <x v="329"/>
    <n v="12"/>
    <n v="0.4"/>
    <x v="338"/>
    <n v="863.13599999999997"/>
  </r>
  <r>
    <n v="345"/>
    <x v="156"/>
    <n v="42768"/>
    <x v="231"/>
    <x v="1"/>
    <s v="CS-12130"/>
    <x v="79"/>
    <x v="0"/>
    <x v="0"/>
    <x v="89"/>
    <x v="5"/>
    <n v="78745"/>
    <x v="2"/>
    <x v="17"/>
    <x v="1"/>
    <x v="4"/>
    <x v="17"/>
    <x v="330"/>
    <n v="4"/>
    <n v="0.2"/>
    <x v="339"/>
    <n v="355.2"/>
  </r>
  <r>
    <n v="346"/>
    <x v="157"/>
    <n v="42768"/>
    <x v="232"/>
    <x v="1"/>
    <s v="CC-12550"/>
    <x v="142"/>
    <x v="0"/>
    <x v="0"/>
    <x v="8"/>
    <x v="1"/>
    <n v="94122"/>
    <x v="1"/>
    <x v="125"/>
    <x v="2"/>
    <x v="7"/>
    <x v="126"/>
    <x v="331"/>
    <n v="3"/>
    <n v="0.2"/>
    <x v="340"/>
    <n v="143.928"/>
  </r>
  <r>
    <n v="347"/>
    <x v="158"/>
    <n v="42768"/>
    <x v="233"/>
    <x v="1"/>
    <s v="TD-20995"/>
    <x v="143"/>
    <x v="0"/>
    <x v="0"/>
    <x v="90"/>
    <x v="31"/>
    <n v="1852"/>
    <x v="3"/>
    <x v="183"/>
    <x v="1"/>
    <x v="6"/>
    <x v="184"/>
    <x v="261"/>
    <n v="3"/>
    <n v="0"/>
    <x v="341"/>
    <n v="22.68"/>
  </r>
  <r>
    <n v="348"/>
    <x v="158"/>
    <n v="42768"/>
    <x v="234"/>
    <x v="1"/>
    <s v="TD-20995"/>
    <x v="143"/>
    <x v="0"/>
    <x v="0"/>
    <x v="90"/>
    <x v="31"/>
    <n v="1852"/>
    <x v="3"/>
    <x v="33"/>
    <x v="1"/>
    <x v="10"/>
    <x v="33"/>
    <x v="332"/>
    <n v="2"/>
    <n v="0"/>
    <x v="342"/>
    <n v="49.12"/>
  </r>
  <r>
    <n v="349"/>
    <x v="158"/>
    <n v="42768"/>
    <x v="235"/>
    <x v="1"/>
    <s v="TD-20995"/>
    <x v="143"/>
    <x v="0"/>
    <x v="0"/>
    <x v="90"/>
    <x v="31"/>
    <n v="1852"/>
    <x v="3"/>
    <x v="313"/>
    <x v="1"/>
    <x v="6"/>
    <x v="313"/>
    <x v="91"/>
    <n v="2"/>
    <n v="0"/>
    <x v="343"/>
    <n v="25.92"/>
  </r>
  <r>
    <n v="350"/>
    <x v="159"/>
    <n v="42768"/>
    <x v="236"/>
    <x v="2"/>
    <s v="AB-10060"/>
    <x v="144"/>
    <x v="2"/>
    <x v="0"/>
    <x v="20"/>
    <x v="15"/>
    <n v="10009"/>
    <x v="3"/>
    <x v="234"/>
    <x v="2"/>
    <x v="11"/>
    <x v="235"/>
    <x v="333"/>
    <n v="1"/>
    <n v="0"/>
    <x v="344"/>
    <n v="6.79"/>
  </r>
  <r>
    <n v="351"/>
    <x v="159"/>
    <n v="42768"/>
    <x v="237"/>
    <x v="2"/>
    <s v="AB-10060"/>
    <x v="144"/>
    <x v="2"/>
    <x v="0"/>
    <x v="20"/>
    <x v="15"/>
    <n v="10009"/>
    <x v="3"/>
    <x v="314"/>
    <x v="1"/>
    <x v="10"/>
    <x v="314"/>
    <x v="332"/>
    <n v="2"/>
    <n v="0"/>
    <x v="342"/>
    <n v="49.12"/>
  </r>
  <r>
    <n v="352"/>
    <x v="159"/>
    <n v="42768"/>
    <x v="238"/>
    <x v="2"/>
    <s v="AB-10060"/>
    <x v="144"/>
    <x v="2"/>
    <x v="0"/>
    <x v="20"/>
    <x v="15"/>
    <n v="10009"/>
    <x v="3"/>
    <x v="315"/>
    <x v="1"/>
    <x v="8"/>
    <x v="315"/>
    <x v="334"/>
    <n v="1"/>
    <n v="0.2"/>
    <x v="345"/>
    <n v="3.048"/>
  </r>
  <r>
    <n v="353"/>
    <x v="159"/>
    <n v="42768"/>
    <x v="239"/>
    <x v="2"/>
    <s v="AB-10060"/>
    <x v="144"/>
    <x v="2"/>
    <x v="0"/>
    <x v="20"/>
    <x v="15"/>
    <n v="10009"/>
    <x v="3"/>
    <x v="314"/>
    <x v="1"/>
    <x v="10"/>
    <x v="314"/>
    <x v="335"/>
    <n v="4"/>
    <n v="0"/>
    <x v="346"/>
    <n v="196.48"/>
  </r>
  <r>
    <n v="354"/>
    <x v="159"/>
    <n v="42768"/>
    <x v="240"/>
    <x v="2"/>
    <s v="AB-10060"/>
    <x v="144"/>
    <x v="2"/>
    <x v="0"/>
    <x v="20"/>
    <x v="15"/>
    <n v="10009"/>
    <x v="3"/>
    <x v="316"/>
    <x v="1"/>
    <x v="8"/>
    <x v="316"/>
    <x v="336"/>
    <n v="4"/>
    <n v="0.2"/>
    <x v="347"/>
    <n v="17420.671999999999"/>
  </r>
  <r>
    <n v="355"/>
    <x v="160"/>
    <n v="42768"/>
    <x v="241"/>
    <x v="1"/>
    <s v="JL-15505"/>
    <x v="145"/>
    <x v="0"/>
    <x v="0"/>
    <x v="20"/>
    <x v="15"/>
    <n v="10035"/>
    <x v="3"/>
    <x v="317"/>
    <x v="0"/>
    <x v="0"/>
    <x v="317"/>
    <x v="337"/>
    <n v="6"/>
    <n v="0.2"/>
    <x v="348"/>
    <n v="2332.2240000000002"/>
  </r>
  <r>
    <n v="356"/>
    <x v="160"/>
    <n v="42768"/>
    <x v="241"/>
    <x v="1"/>
    <s v="JL-15505"/>
    <x v="145"/>
    <x v="0"/>
    <x v="0"/>
    <x v="20"/>
    <x v="15"/>
    <n v="10035"/>
    <x v="3"/>
    <x v="318"/>
    <x v="1"/>
    <x v="12"/>
    <x v="318"/>
    <x v="338"/>
    <n v="2"/>
    <n v="0"/>
    <x v="349"/>
    <n v="16.52"/>
  </r>
  <r>
    <n v="357"/>
    <x v="160"/>
    <n v="42768"/>
    <x v="241"/>
    <x v="1"/>
    <s v="JL-15505"/>
    <x v="145"/>
    <x v="0"/>
    <x v="0"/>
    <x v="20"/>
    <x v="15"/>
    <n v="10035"/>
    <x v="3"/>
    <x v="319"/>
    <x v="1"/>
    <x v="6"/>
    <x v="319"/>
    <x v="339"/>
    <n v="4"/>
    <n v="0"/>
    <x v="350"/>
    <n v="68.16"/>
  </r>
  <r>
    <n v="358"/>
    <x v="160"/>
    <n v="42768"/>
    <x v="241"/>
    <x v="1"/>
    <s v="JL-15505"/>
    <x v="145"/>
    <x v="0"/>
    <x v="0"/>
    <x v="20"/>
    <x v="15"/>
    <n v="10035"/>
    <x v="3"/>
    <x v="320"/>
    <x v="1"/>
    <x v="10"/>
    <x v="320"/>
    <x v="340"/>
    <n v="5"/>
    <n v="0"/>
    <x v="351"/>
    <n v="172"/>
  </r>
  <r>
    <n v="359"/>
    <x v="161"/>
    <n v="42768"/>
    <x v="242"/>
    <x v="1"/>
    <s v="HK-14890"/>
    <x v="96"/>
    <x v="1"/>
    <x v="0"/>
    <x v="35"/>
    <x v="3"/>
    <n v="28205"/>
    <x v="0"/>
    <x v="187"/>
    <x v="1"/>
    <x v="10"/>
    <x v="188"/>
    <x v="341"/>
    <n v="5"/>
    <n v="0.2"/>
    <x v="352"/>
    <n v="181.20000000000002"/>
  </r>
  <r>
    <n v="360"/>
    <x v="162"/>
    <n v="42768"/>
    <x v="243"/>
    <x v="2"/>
    <s v="VB-21745"/>
    <x v="146"/>
    <x v="1"/>
    <x v="0"/>
    <x v="38"/>
    <x v="32"/>
    <n v="31907"/>
    <x v="0"/>
    <x v="321"/>
    <x v="1"/>
    <x v="9"/>
    <x v="321"/>
    <x v="342"/>
    <n v="8"/>
    <n v="0"/>
    <x v="353"/>
    <n v="5182.72"/>
  </r>
  <r>
    <n v="361"/>
    <x v="162"/>
    <n v="42768"/>
    <x v="244"/>
    <x v="2"/>
    <s v="VB-21745"/>
    <x v="146"/>
    <x v="1"/>
    <x v="0"/>
    <x v="38"/>
    <x v="32"/>
    <n v="31907"/>
    <x v="0"/>
    <x v="322"/>
    <x v="1"/>
    <x v="2"/>
    <x v="322"/>
    <x v="343"/>
    <n v="2"/>
    <n v="0"/>
    <x v="354"/>
    <n v="41.4"/>
  </r>
  <r>
    <n v="362"/>
    <x v="163"/>
    <n v="42768"/>
    <x v="245"/>
    <x v="1"/>
    <s v="KW-16435"/>
    <x v="147"/>
    <x v="0"/>
    <x v="0"/>
    <x v="20"/>
    <x v="15"/>
    <n v="10009"/>
    <x v="3"/>
    <x v="322"/>
    <x v="1"/>
    <x v="2"/>
    <x v="322"/>
    <x v="343"/>
    <n v="2"/>
    <n v="0"/>
    <x v="354"/>
    <n v="41.4"/>
  </r>
  <r>
    <n v="363"/>
    <x v="163"/>
    <n v="42768"/>
    <x v="246"/>
    <x v="1"/>
    <s v="KW-16435"/>
    <x v="147"/>
    <x v="0"/>
    <x v="0"/>
    <x v="20"/>
    <x v="15"/>
    <n v="10009"/>
    <x v="3"/>
    <x v="323"/>
    <x v="0"/>
    <x v="1"/>
    <x v="323"/>
    <x v="344"/>
    <n v="3"/>
    <n v="0.1"/>
    <x v="355"/>
    <n v="1465.9380000000001"/>
  </r>
  <r>
    <n v="364"/>
    <x v="163"/>
    <n v="42768"/>
    <x v="247"/>
    <x v="1"/>
    <s v="KW-16435"/>
    <x v="147"/>
    <x v="0"/>
    <x v="0"/>
    <x v="20"/>
    <x v="15"/>
    <n v="10009"/>
    <x v="3"/>
    <x v="324"/>
    <x v="1"/>
    <x v="6"/>
    <x v="324"/>
    <x v="345"/>
    <n v="2"/>
    <n v="0"/>
    <x v="356"/>
    <n v="11.12"/>
  </r>
  <r>
    <n v="365"/>
    <x v="163"/>
    <n v="42768"/>
    <x v="248"/>
    <x v="1"/>
    <s v="KW-16435"/>
    <x v="147"/>
    <x v="0"/>
    <x v="0"/>
    <x v="20"/>
    <x v="15"/>
    <n v="10009"/>
    <x v="3"/>
    <x v="325"/>
    <x v="0"/>
    <x v="5"/>
    <x v="325"/>
    <x v="346"/>
    <n v="8"/>
    <n v="0"/>
    <x v="357"/>
    <n v="376.96"/>
  </r>
  <r>
    <n v="366"/>
    <x v="164"/>
    <n v="42768"/>
    <x v="249"/>
    <x v="1"/>
    <s v="JD-16060"/>
    <x v="148"/>
    <x v="0"/>
    <x v="0"/>
    <x v="8"/>
    <x v="1"/>
    <n v="94109"/>
    <x v="1"/>
    <x v="45"/>
    <x v="1"/>
    <x v="4"/>
    <x v="45"/>
    <x v="46"/>
    <n v="4"/>
    <n v="0"/>
    <x v="46"/>
    <n v="847.84"/>
  </r>
  <r>
    <n v="367"/>
    <x v="165"/>
    <n v="42768"/>
    <x v="250"/>
    <x v="3"/>
    <s v="MK-17905"/>
    <x v="149"/>
    <x v="1"/>
    <x v="0"/>
    <x v="91"/>
    <x v="29"/>
    <n v="6040"/>
    <x v="3"/>
    <x v="326"/>
    <x v="1"/>
    <x v="8"/>
    <x v="326"/>
    <x v="347"/>
    <n v="4"/>
    <n v="0"/>
    <x v="358"/>
    <n v="92.8"/>
  </r>
  <r>
    <n v="368"/>
    <x v="165"/>
    <n v="42768"/>
    <x v="250"/>
    <x v="3"/>
    <s v="MK-17905"/>
    <x v="149"/>
    <x v="1"/>
    <x v="0"/>
    <x v="91"/>
    <x v="29"/>
    <n v="6040"/>
    <x v="3"/>
    <x v="327"/>
    <x v="1"/>
    <x v="14"/>
    <x v="327"/>
    <x v="348"/>
    <n v="2"/>
    <n v="0"/>
    <x v="359"/>
    <n v="14.72"/>
  </r>
  <r>
    <n v="369"/>
    <x v="165"/>
    <n v="42768"/>
    <x v="250"/>
    <x v="3"/>
    <s v="MK-17905"/>
    <x v="149"/>
    <x v="1"/>
    <x v="0"/>
    <x v="91"/>
    <x v="29"/>
    <n v="6040"/>
    <x v="3"/>
    <x v="328"/>
    <x v="1"/>
    <x v="4"/>
    <x v="328"/>
    <x v="349"/>
    <n v="7"/>
    <n v="0"/>
    <x v="360"/>
    <n v="733.53000000000009"/>
  </r>
  <r>
    <n v="370"/>
    <x v="165"/>
    <n v="42768"/>
    <x v="250"/>
    <x v="3"/>
    <s v="MK-17905"/>
    <x v="149"/>
    <x v="1"/>
    <x v="0"/>
    <x v="91"/>
    <x v="29"/>
    <n v="6040"/>
    <x v="3"/>
    <x v="37"/>
    <x v="0"/>
    <x v="0"/>
    <x v="37"/>
    <x v="350"/>
    <n v="4"/>
    <n v="0"/>
    <x v="361"/>
    <n v="4175.68"/>
  </r>
  <r>
    <n v="371"/>
    <x v="166"/>
    <n v="42768"/>
    <x v="251"/>
    <x v="1"/>
    <s v="GT-14755"/>
    <x v="150"/>
    <x v="0"/>
    <x v="0"/>
    <x v="92"/>
    <x v="5"/>
    <n v="78550"/>
    <x v="2"/>
    <x v="329"/>
    <x v="1"/>
    <x v="10"/>
    <x v="329"/>
    <x v="233"/>
    <n v="5"/>
    <n v="0.2"/>
    <x v="235"/>
    <n v="129.60000000000002"/>
  </r>
  <r>
    <n v="372"/>
    <x v="166"/>
    <n v="42768"/>
    <x v="252"/>
    <x v="1"/>
    <s v="GT-14755"/>
    <x v="150"/>
    <x v="0"/>
    <x v="0"/>
    <x v="92"/>
    <x v="5"/>
    <n v="78550"/>
    <x v="2"/>
    <x v="330"/>
    <x v="1"/>
    <x v="4"/>
    <x v="330"/>
    <x v="351"/>
    <n v="3"/>
    <n v="0.2"/>
    <x v="362"/>
    <n v="160.27199999999999"/>
  </r>
  <r>
    <n v="373"/>
    <x v="167"/>
    <n v="42768"/>
    <x v="253"/>
    <x v="1"/>
    <s v="AG-10900"/>
    <x v="151"/>
    <x v="0"/>
    <x v="0"/>
    <x v="93"/>
    <x v="16"/>
    <n v="85705"/>
    <x v="1"/>
    <x v="304"/>
    <x v="1"/>
    <x v="8"/>
    <x v="304"/>
    <x v="352"/>
    <n v="5"/>
    <n v="0.7"/>
    <x v="363"/>
    <n v="40.799999999999997"/>
  </r>
  <r>
    <n v="374"/>
    <x v="167"/>
    <n v="42768"/>
    <x v="253"/>
    <x v="1"/>
    <s v="AG-10900"/>
    <x v="151"/>
    <x v="0"/>
    <x v="0"/>
    <x v="93"/>
    <x v="16"/>
    <n v="85705"/>
    <x v="1"/>
    <x v="331"/>
    <x v="2"/>
    <x v="11"/>
    <x v="331"/>
    <x v="353"/>
    <n v="8"/>
    <n v="0.2"/>
    <x v="364"/>
    <n v="8191.4880000000003"/>
  </r>
  <r>
    <n v="375"/>
    <x v="167"/>
    <n v="42768"/>
    <x v="253"/>
    <x v="1"/>
    <s v="AG-10900"/>
    <x v="151"/>
    <x v="0"/>
    <x v="0"/>
    <x v="93"/>
    <x v="16"/>
    <n v="85705"/>
    <x v="1"/>
    <x v="332"/>
    <x v="1"/>
    <x v="6"/>
    <x v="332"/>
    <x v="354"/>
    <n v="1"/>
    <n v="0.2"/>
    <x v="365"/>
    <n v="9.24"/>
  </r>
  <r>
    <n v="376"/>
    <x v="167"/>
    <n v="42768"/>
    <x v="253"/>
    <x v="1"/>
    <s v="AG-10900"/>
    <x v="151"/>
    <x v="0"/>
    <x v="0"/>
    <x v="93"/>
    <x v="16"/>
    <n v="85705"/>
    <x v="1"/>
    <x v="333"/>
    <x v="2"/>
    <x v="11"/>
    <x v="333"/>
    <x v="355"/>
    <n v="10"/>
    <n v="0.2"/>
    <x v="366"/>
    <n v="4790.4000000000005"/>
  </r>
  <r>
    <n v="377"/>
    <x v="168"/>
    <n v="42768"/>
    <x v="254"/>
    <x v="2"/>
    <s v="MM-18280"/>
    <x v="152"/>
    <x v="1"/>
    <x v="0"/>
    <x v="94"/>
    <x v="10"/>
    <n v="62301"/>
    <x v="2"/>
    <x v="334"/>
    <x v="1"/>
    <x v="10"/>
    <x v="334"/>
    <x v="304"/>
    <n v="4"/>
    <n v="0.2"/>
    <x v="367"/>
    <n v="396.54399999999998"/>
  </r>
  <r>
    <n v="378"/>
    <x v="169"/>
    <n v="42768"/>
    <x v="255"/>
    <x v="1"/>
    <s v="AR-10405"/>
    <x v="153"/>
    <x v="1"/>
    <x v="0"/>
    <x v="47"/>
    <x v="31"/>
    <n v="2038"/>
    <x v="3"/>
    <x v="335"/>
    <x v="0"/>
    <x v="3"/>
    <x v="335"/>
    <x v="356"/>
    <n v="7"/>
    <n v="0.3"/>
    <x v="368"/>
    <n v="10418.968000000001"/>
  </r>
  <r>
    <n v="379"/>
    <x v="170"/>
    <n v="42768"/>
    <x v="256"/>
    <x v="1"/>
    <s v="RA-19915"/>
    <x v="154"/>
    <x v="0"/>
    <x v="0"/>
    <x v="12"/>
    <x v="5"/>
    <n v="77095"/>
    <x v="2"/>
    <x v="336"/>
    <x v="1"/>
    <x v="9"/>
    <x v="336"/>
    <x v="357"/>
    <n v="3"/>
    <n v="0.8"/>
    <x v="369"/>
    <n v="25.955999999999996"/>
  </r>
  <r>
    <n v="380"/>
    <x v="170"/>
    <n v="42768"/>
    <x v="257"/>
    <x v="1"/>
    <s v="RA-19915"/>
    <x v="154"/>
    <x v="0"/>
    <x v="0"/>
    <x v="12"/>
    <x v="5"/>
    <n v="77095"/>
    <x v="2"/>
    <x v="337"/>
    <x v="1"/>
    <x v="4"/>
    <x v="337"/>
    <x v="358"/>
    <n v="3"/>
    <n v="0.2"/>
    <x v="370"/>
    <n v="71.496000000000009"/>
  </r>
  <r>
    <n v="381"/>
    <x v="170"/>
    <n v="42768"/>
    <x v="258"/>
    <x v="1"/>
    <s v="RA-19915"/>
    <x v="154"/>
    <x v="0"/>
    <x v="0"/>
    <x v="12"/>
    <x v="5"/>
    <n v="77095"/>
    <x v="2"/>
    <x v="338"/>
    <x v="1"/>
    <x v="8"/>
    <x v="338"/>
    <x v="359"/>
    <n v="4"/>
    <n v="0.8"/>
    <x v="371"/>
    <n v="48.704000000000001"/>
  </r>
  <r>
    <n v="382"/>
    <x v="171"/>
    <n v="42768"/>
    <x v="259"/>
    <x v="2"/>
    <s v="AS-10285"/>
    <x v="155"/>
    <x v="1"/>
    <x v="0"/>
    <x v="8"/>
    <x v="1"/>
    <n v="94109"/>
    <x v="1"/>
    <x v="339"/>
    <x v="1"/>
    <x v="10"/>
    <x v="339"/>
    <x v="360"/>
    <n v="7"/>
    <n v="0"/>
    <x v="372"/>
    <n v="356.72"/>
  </r>
  <r>
    <n v="383"/>
    <x v="171"/>
    <n v="42768"/>
    <x v="259"/>
    <x v="2"/>
    <s v="AS-10285"/>
    <x v="155"/>
    <x v="1"/>
    <x v="0"/>
    <x v="8"/>
    <x v="1"/>
    <n v="94109"/>
    <x v="1"/>
    <x v="340"/>
    <x v="1"/>
    <x v="8"/>
    <x v="340"/>
    <x v="361"/>
    <n v="3"/>
    <n v="0.2"/>
    <x v="373"/>
    <n v="148.608"/>
  </r>
  <r>
    <n v="384"/>
    <x v="172"/>
    <n v="42768"/>
    <x v="260"/>
    <x v="0"/>
    <s v="LA-16780"/>
    <x v="156"/>
    <x v="1"/>
    <x v="0"/>
    <x v="79"/>
    <x v="12"/>
    <n v="48180"/>
    <x v="2"/>
    <x v="341"/>
    <x v="2"/>
    <x v="11"/>
    <x v="341"/>
    <x v="362"/>
    <n v="2"/>
    <n v="0"/>
    <x v="374"/>
    <n v="83.8"/>
  </r>
  <r>
    <n v="385"/>
    <x v="173"/>
    <n v="42768"/>
    <x v="261"/>
    <x v="1"/>
    <s v="DO-13435"/>
    <x v="157"/>
    <x v="0"/>
    <x v="0"/>
    <x v="95"/>
    <x v="2"/>
    <n v="33024"/>
    <x v="0"/>
    <x v="342"/>
    <x v="0"/>
    <x v="3"/>
    <x v="342"/>
    <x v="363"/>
    <n v="3"/>
    <n v="0.45"/>
    <x v="375"/>
    <n v="1126.3724999999999"/>
  </r>
  <r>
    <n v="386"/>
    <x v="173"/>
    <n v="42768"/>
    <x v="124"/>
    <x v="1"/>
    <s v="DO-13435"/>
    <x v="157"/>
    <x v="0"/>
    <x v="0"/>
    <x v="95"/>
    <x v="2"/>
    <n v="33024"/>
    <x v="0"/>
    <x v="343"/>
    <x v="2"/>
    <x v="11"/>
    <x v="343"/>
    <x v="364"/>
    <n v="3"/>
    <n v="0.2"/>
    <x v="376"/>
    <n v="251.928"/>
  </r>
  <r>
    <n v="387"/>
    <x v="174"/>
    <n v="42768"/>
    <x v="125"/>
    <x v="1"/>
    <s v="DK-13225"/>
    <x v="158"/>
    <x v="1"/>
    <x v="0"/>
    <x v="10"/>
    <x v="9"/>
    <n v="19140"/>
    <x v="3"/>
    <x v="344"/>
    <x v="2"/>
    <x v="15"/>
    <x v="344"/>
    <x v="365"/>
    <n v="4"/>
    <n v="0.7"/>
    <x v="377"/>
    <n v="1929.36"/>
  </r>
  <r>
    <n v="388"/>
    <x v="174"/>
    <n v="42768"/>
    <x v="126"/>
    <x v="1"/>
    <s v="DK-13225"/>
    <x v="158"/>
    <x v="1"/>
    <x v="0"/>
    <x v="10"/>
    <x v="9"/>
    <n v="19140"/>
    <x v="3"/>
    <x v="345"/>
    <x v="0"/>
    <x v="5"/>
    <x v="345"/>
    <x v="366"/>
    <n v="1"/>
    <n v="0.2"/>
    <x v="378"/>
    <n v="2.96"/>
  </r>
  <r>
    <n v="389"/>
    <x v="175"/>
    <n v="42768"/>
    <x v="262"/>
    <x v="2"/>
    <s v="NG-18430"/>
    <x v="159"/>
    <x v="0"/>
    <x v="0"/>
    <x v="74"/>
    <x v="24"/>
    <n v="45231"/>
    <x v="3"/>
    <x v="346"/>
    <x v="1"/>
    <x v="6"/>
    <x v="346"/>
    <x v="367"/>
    <n v="1"/>
    <n v="0.2"/>
    <x v="379"/>
    <n v="2.6240000000000001"/>
  </r>
  <r>
    <n v="390"/>
    <x v="176"/>
    <n v="42768"/>
    <x v="263"/>
    <x v="1"/>
    <s v="MV-18190"/>
    <x v="160"/>
    <x v="0"/>
    <x v="0"/>
    <x v="20"/>
    <x v="15"/>
    <n v="10009"/>
    <x v="3"/>
    <x v="347"/>
    <x v="1"/>
    <x v="8"/>
    <x v="347"/>
    <x v="368"/>
    <n v="4"/>
    <n v="0.2"/>
    <x v="380"/>
    <n v="93.44"/>
  </r>
  <r>
    <n v="391"/>
    <x v="176"/>
    <n v="42768"/>
    <x v="263"/>
    <x v="1"/>
    <s v="MV-18190"/>
    <x v="160"/>
    <x v="0"/>
    <x v="0"/>
    <x v="20"/>
    <x v="15"/>
    <n v="10009"/>
    <x v="3"/>
    <x v="84"/>
    <x v="2"/>
    <x v="11"/>
    <x v="84"/>
    <x v="369"/>
    <n v="2"/>
    <n v="0"/>
    <x v="381"/>
    <n v="79.959999999999994"/>
  </r>
  <r>
    <n v="392"/>
    <x v="177"/>
    <n v="42768"/>
    <x v="264"/>
    <x v="0"/>
    <s v="JG-15115"/>
    <x v="161"/>
    <x v="0"/>
    <x v="0"/>
    <x v="96"/>
    <x v="4"/>
    <n v="98198"/>
    <x v="1"/>
    <x v="348"/>
    <x v="2"/>
    <x v="7"/>
    <x v="348"/>
    <x v="370"/>
    <n v="2"/>
    <n v="0.2"/>
    <x v="382"/>
    <n v="492.76799999999997"/>
  </r>
  <r>
    <n v="393"/>
    <x v="177"/>
    <n v="42768"/>
    <x v="264"/>
    <x v="0"/>
    <s v="JG-15115"/>
    <x v="161"/>
    <x v="0"/>
    <x v="0"/>
    <x v="96"/>
    <x v="4"/>
    <n v="98198"/>
    <x v="1"/>
    <x v="349"/>
    <x v="2"/>
    <x v="16"/>
    <x v="349"/>
    <x v="371"/>
    <n v="3"/>
    <n v="0"/>
    <x v="383"/>
    <n v="5399.91"/>
  </r>
  <r>
    <n v="394"/>
    <x v="178"/>
    <n v="42768"/>
    <x v="265"/>
    <x v="0"/>
    <s v="BP-11095"/>
    <x v="162"/>
    <x v="1"/>
    <x v="0"/>
    <x v="97"/>
    <x v="10"/>
    <n v="61604"/>
    <x v="2"/>
    <x v="350"/>
    <x v="1"/>
    <x v="8"/>
    <x v="350"/>
    <x v="372"/>
    <n v="3"/>
    <n v="0.8"/>
    <x v="384"/>
    <n v="37.385999999999996"/>
  </r>
  <r>
    <n v="395"/>
    <x v="179"/>
    <n v="42768"/>
    <x v="35"/>
    <x v="1"/>
    <s v="VP-21730"/>
    <x v="163"/>
    <x v="2"/>
    <x v="0"/>
    <x v="98"/>
    <x v="33"/>
    <n v="89115"/>
    <x v="1"/>
    <x v="351"/>
    <x v="1"/>
    <x v="8"/>
    <x v="351"/>
    <x v="373"/>
    <n v="3"/>
    <n v="0.2"/>
    <x v="385"/>
    <n v="227.376"/>
  </r>
  <r>
    <n v="396"/>
    <x v="180"/>
    <n v="42768"/>
    <x v="266"/>
    <x v="0"/>
    <s v="SS-20140"/>
    <x v="164"/>
    <x v="1"/>
    <x v="0"/>
    <x v="99"/>
    <x v="34"/>
    <n v="2886"/>
    <x v="3"/>
    <x v="352"/>
    <x v="1"/>
    <x v="4"/>
    <x v="352"/>
    <x v="374"/>
    <n v="2"/>
    <n v="0"/>
    <x v="386"/>
    <n v="99.92"/>
  </r>
  <r>
    <n v="397"/>
    <x v="180"/>
    <n v="42768"/>
    <x v="266"/>
    <x v="0"/>
    <s v="SS-20140"/>
    <x v="164"/>
    <x v="1"/>
    <x v="0"/>
    <x v="99"/>
    <x v="34"/>
    <n v="2886"/>
    <x v="3"/>
    <x v="353"/>
    <x v="1"/>
    <x v="10"/>
    <x v="353"/>
    <x v="91"/>
    <n v="2"/>
    <n v="0"/>
    <x v="91"/>
    <n v="25.92"/>
  </r>
  <r>
    <n v="398"/>
    <x v="181"/>
    <n v="42768"/>
    <x v="267"/>
    <x v="1"/>
    <s v="HP-14815"/>
    <x v="6"/>
    <x v="2"/>
    <x v="0"/>
    <x v="25"/>
    <x v="12"/>
    <n v="49201"/>
    <x v="2"/>
    <x v="354"/>
    <x v="1"/>
    <x v="14"/>
    <x v="354"/>
    <x v="375"/>
    <n v="4"/>
    <n v="0"/>
    <x v="387"/>
    <n v="280.48"/>
  </r>
  <r>
    <n v="399"/>
    <x v="182"/>
    <n v="42768"/>
    <x v="268"/>
    <x v="0"/>
    <s v="AG-10675"/>
    <x v="165"/>
    <x v="0"/>
    <x v="0"/>
    <x v="12"/>
    <x v="5"/>
    <n v="77036"/>
    <x v="2"/>
    <x v="355"/>
    <x v="1"/>
    <x v="4"/>
    <x v="355"/>
    <x v="376"/>
    <n v="3"/>
    <n v="0.2"/>
    <x v="388"/>
    <n v="107.85599999999999"/>
  </r>
  <r>
    <n v="400"/>
    <x v="182"/>
    <n v="42768"/>
    <x v="269"/>
    <x v="0"/>
    <s v="AG-10675"/>
    <x v="165"/>
    <x v="0"/>
    <x v="0"/>
    <x v="12"/>
    <x v="5"/>
    <n v="77036"/>
    <x v="2"/>
    <x v="26"/>
    <x v="0"/>
    <x v="0"/>
    <x v="26"/>
    <x v="377"/>
    <n v="4"/>
    <n v="0.32"/>
    <x v="389"/>
    <n v="9585.0624000000007"/>
  </r>
  <r>
    <n v="401"/>
    <x v="182"/>
    <n v="42768"/>
    <x v="270"/>
    <x v="0"/>
    <s v="AG-10675"/>
    <x v="165"/>
    <x v="0"/>
    <x v="0"/>
    <x v="12"/>
    <x v="5"/>
    <n v="77036"/>
    <x v="2"/>
    <x v="356"/>
    <x v="1"/>
    <x v="4"/>
    <x v="356"/>
    <x v="378"/>
    <n v="4"/>
    <n v="0.2"/>
    <x v="390"/>
    <n v="524.54399999999998"/>
  </r>
  <r>
    <n v="402"/>
    <x v="182"/>
    <n v="42768"/>
    <x v="271"/>
    <x v="0"/>
    <s v="AG-10675"/>
    <x v="165"/>
    <x v="0"/>
    <x v="0"/>
    <x v="12"/>
    <x v="5"/>
    <n v="77036"/>
    <x v="2"/>
    <x v="357"/>
    <x v="2"/>
    <x v="11"/>
    <x v="357"/>
    <x v="379"/>
    <n v="2"/>
    <n v="0.2"/>
    <x v="391"/>
    <n v="115.16800000000001"/>
  </r>
  <r>
    <n v="403"/>
    <x v="183"/>
    <n v="42768"/>
    <x v="272"/>
    <x v="2"/>
    <s v="LF-17185"/>
    <x v="166"/>
    <x v="0"/>
    <x v="0"/>
    <x v="100"/>
    <x v="2"/>
    <n v="33180"/>
    <x v="0"/>
    <x v="358"/>
    <x v="1"/>
    <x v="10"/>
    <x v="358"/>
    <x v="380"/>
    <n v="2"/>
    <n v="0.2"/>
    <x v="392"/>
    <n v="19.135999999999999"/>
  </r>
  <r>
    <n v="404"/>
    <x v="184"/>
    <n v="42768"/>
    <x v="273"/>
    <x v="1"/>
    <s v="SP-20650"/>
    <x v="70"/>
    <x v="1"/>
    <x v="0"/>
    <x v="40"/>
    <x v="3"/>
    <n v="28403"/>
    <x v="0"/>
    <x v="359"/>
    <x v="1"/>
    <x v="6"/>
    <x v="359"/>
    <x v="381"/>
    <n v="6"/>
    <n v="0.2"/>
    <x v="393"/>
    <n v="234.43200000000002"/>
  </r>
  <r>
    <n v="405"/>
    <x v="185"/>
    <n v="42768"/>
    <x v="274"/>
    <x v="1"/>
    <s v="RF-19840"/>
    <x v="167"/>
    <x v="0"/>
    <x v="0"/>
    <x v="20"/>
    <x v="15"/>
    <n v="10024"/>
    <x v="3"/>
    <x v="360"/>
    <x v="1"/>
    <x v="9"/>
    <x v="360"/>
    <x v="382"/>
    <n v="3"/>
    <n v="0"/>
    <x v="394"/>
    <n v="107.72999999999999"/>
  </r>
  <r>
    <n v="406"/>
    <x v="186"/>
    <n v="42768"/>
    <x v="275"/>
    <x v="1"/>
    <s v="KH-16510"/>
    <x v="168"/>
    <x v="0"/>
    <x v="0"/>
    <x v="8"/>
    <x v="1"/>
    <n v="94110"/>
    <x v="1"/>
    <x v="357"/>
    <x v="2"/>
    <x v="11"/>
    <x v="357"/>
    <x v="383"/>
    <n v="5"/>
    <n v="0"/>
    <x v="395"/>
    <n v="899.75"/>
  </r>
  <r>
    <n v="407"/>
    <x v="186"/>
    <n v="42768"/>
    <x v="276"/>
    <x v="1"/>
    <s v="KH-16510"/>
    <x v="168"/>
    <x v="0"/>
    <x v="0"/>
    <x v="8"/>
    <x v="1"/>
    <n v="94110"/>
    <x v="1"/>
    <x v="361"/>
    <x v="2"/>
    <x v="16"/>
    <x v="361"/>
    <x v="384"/>
    <n v="3"/>
    <n v="0.2"/>
    <x v="396"/>
    <n v="3599.9280000000003"/>
  </r>
  <r>
    <n v="408"/>
    <x v="186"/>
    <n v="42768"/>
    <x v="277"/>
    <x v="1"/>
    <s v="KH-16510"/>
    <x v="168"/>
    <x v="0"/>
    <x v="0"/>
    <x v="8"/>
    <x v="1"/>
    <n v="94110"/>
    <x v="1"/>
    <x v="362"/>
    <x v="1"/>
    <x v="10"/>
    <x v="362"/>
    <x v="385"/>
    <n v="5"/>
    <n v="0"/>
    <x v="397"/>
    <n v="135.75"/>
  </r>
  <r>
    <n v="409"/>
    <x v="186"/>
    <n v="42768"/>
    <x v="278"/>
    <x v="1"/>
    <s v="KH-16510"/>
    <x v="168"/>
    <x v="0"/>
    <x v="0"/>
    <x v="8"/>
    <x v="1"/>
    <n v="94110"/>
    <x v="1"/>
    <x v="363"/>
    <x v="0"/>
    <x v="3"/>
    <x v="363"/>
    <x v="386"/>
    <n v="7"/>
    <n v="0.2"/>
    <x v="398"/>
    <n v="7028.1679999999997"/>
  </r>
  <r>
    <n v="410"/>
    <x v="186"/>
    <n v="42768"/>
    <x v="279"/>
    <x v="1"/>
    <s v="KH-16510"/>
    <x v="168"/>
    <x v="0"/>
    <x v="0"/>
    <x v="8"/>
    <x v="1"/>
    <n v="94110"/>
    <x v="1"/>
    <x v="364"/>
    <x v="1"/>
    <x v="10"/>
    <x v="364"/>
    <x v="387"/>
    <n v="1"/>
    <n v="0"/>
    <x v="399"/>
    <n v="9.68"/>
  </r>
  <r>
    <n v="411"/>
    <x v="186"/>
    <n v="42768"/>
    <x v="280"/>
    <x v="1"/>
    <s v="KH-16510"/>
    <x v="168"/>
    <x v="0"/>
    <x v="0"/>
    <x v="8"/>
    <x v="1"/>
    <n v="94110"/>
    <x v="1"/>
    <x v="365"/>
    <x v="1"/>
    <x v="2"/>
    <x v="365"/>
    <x v="388"/>
    <n v="9"/>
    <n v="0"/>
    <x v="400"/>
    <n v="255.15"/>
  </r>
  <r>
    <n v="412"/>
    <x v="186"/>
    <n v="42768"/>
    <x v="281"/>
    <x v="1"/>
    <s v="KH-16510"/>
    <x v="168"/>
    <x v="0"/>
    <x v="0"/>
    <x v="8"/>
    <x v="1"/>
    <n v="94110"/>
    <x v="1"/>
    <x v="314"/>
    <x v="1"/>
    <x v="10"/>
    <x v="366"/>
    <x v="389"/>
    <n v="1"/>
    <n v="0"/>
    <x v="401"/>
    <n v="55.98"/>
  </r>
  <r>
    <n v="413"/>
    <x v="186"/>
    <n v="42768"/>
    <x v="282"/>
    <x v="1"/>
    <s v="KH-16510"/>
    <x v="168"/>
    <x v="0"/>
    <x v="0"/>
    <x v="8"/>
    <x v="1"/>
    <n v="94110"/>
    <x v="1"/>
    <x v="366"/>
    <x v="0"/>
    <x v="0"/>
    <x v="367"/>
    <x v="390"/>
    <n v="13"/>
    <n v="0.15"/>
    <x v="402"/>
    <n v="17378.776999999998"/>
  </r>
  <r>
    <n v="414"/>
    <x v="186"/>
    <n v="42768"/>
    <x v="283"/>
    <x v="1"/>
    <s v="KH-16510"/>
    <x v="168"/>
    <x v="0"/>
    <x v="0"/>
    <x v="8"/>
    <x v="1"/>
    <n v="94110"/>
    <x v="1"/>
    <x v="367"/>
    <x v="0"/>
    <x v="1"/>
    <x v="368"/>
    <x v="391"/>
    <n v="2"/>
    <n v="0.2"/>
    <x v="403"/>
    <n v="227.136"/>
  </r>
  <r>
    <n v="415"/>
    <x v="187"/>
    <n v="42768"/>
    <x v="284"/>
    <x v="1"/>
    <s v="KC-16675"/>
    <x v="169"/>
    <x v="1"/>
    <x v="0"/>
    <x v="4"/>
    <x v="4"/>
    <n v="98105"/>
    <x v="1"/>
    <x v="368"/>
    <x v="1"/>
    <x v="10"/>
    <x v="369"/>
    <x v="392"/>
    <n v="7"/>
    <n v="0"/>
    <x v="404"/>
    <n v="979.0200000000001"/>
  </r>
  <r>
    <n v="416"/>
    <x v="187"/>
    <n v="42768"/>
    <x v="285"/>
    <x v="1"/>
    <s v="KC-16675"/>
    <x v="169"/>
    <x v="1"/>
    <x v="0"/>
    <x v="4"/>
    <x v="4"/>
    <n v="98105"/>
    <x v="1"/>
    <x v="268"/>
    <x v="0"/>
    <x v="1"/>
    <x v="268"/>
    <x v="393"/>
    <n v="4"/>
    <n v="0.2"/>
    <x v="405"/>
    <n v="1228.5440000000001"/>
  </r>
  <r>
    <n v="417"/>
    <x v="188"/>
    <n v="42768"/>
    <x v="286"/>
    <x v="1"/>
    <s v="CJ-12010"/>
    <x v="170"/>
    <x v="0"/>
    <x v="0"/>
    <x v="101"/>
    <x v="1"/>
    <n v="92646"/>
    <x v="1"/>
    <x v="369"/>
    <x v="1"/>
    <x v="6"/>
    <x v="370"/>
    <x v="394"/>
    <n v="8"/>
    <n v="0"/>
    <x v="406"/>
    <n v="767.36"/>
  </r>
  <r>
    <n v="418"/>
    <x v="189"/>
    <n v="42768"/>
    <x v="287"/>
    <x v="1"/>
    <s v="PB-19150"/>
    <x v="171"/>
    <x v="0"/>
    <x v="0"/>
    <x v="1"/>
    <x v="1"/>
    <n v="90004"/>
    <x v="1"/>
    <x v="370"/>
    <x v="0"/>
    <x v="1"/>
    <x v="371"/>
    <x v="395"/>
    <n v="5"/>
    <n v="0.2"/>
    <x v="407"/>
    <n v="1919"/>
  </r>
  <r>
    <n v="419"/>
    <x v="190"/>
    <n v="42768"/>
    <x v="288"/>
    <x v="1"/>
    <s v="VB-21745"/>
    <x v="146"/>
    <x v="1"/>
    <x v="0"/>
    <x v="102"/>
    <x v="0"/>
    <n v="40475"/>
    <x v="0"/>
    <x v="371"/>
    <x v="1"/>
    <x v="10"/>
    <x v="372"/>
    <x v="396"/>
    <n v="1"/>
    <n v="0"/>
    <x v="408"/>
    <n v="5.78"/>
  </r>
  <r>
    <n v="420"/>
    <x v="191"/>
    <n v="42768"/>
    <x v="289"/>
    <x v="1"/>
    <s v="SP-20860"/>
    <x v="133"/>
    <x v="1"/>
    <x v="0"/>
    <x v="1"/>
    <x v="1"/>
    <n v="90045"/>
    <x v="1"/>
    <x v="372"/>
    <x v="1"/>
    <x v="6"/>
    <x v="373"/>
    <x v="397"/>
    <n v="4"/>
    <n v="0"/>
    <x v="409"/>
    <n v="37.28"/>
  </r>
  <r>
    <n v="421"/>
    <x v="191"/>
    <n v="42768"/>
    <x v="290"/>
    <x v="1"/>
    <s v="SP-20860"/>
    <x v="133"/>
    <x v="1"/>
    <x v="0"/>
    <x v="1"/>
    <x v="1"/>
    <n v="90045"/>
    <x v="1"/>
    <x v="373"/>
    <x v="1"/>
    <x v="12"/>
    <x v="374"/>
    <x v="398"/>
    <n v="1"/>
    <n v="0"/>
    <x v="410"/>
    <n v="15.25"/>
  </r>
  <r>
    <n v="422"/>
    <x v="192"/>
    <n v="42768"/>
    <x v="291"/>
    <x v="2"/>
    <s v="JE-15745"/>
    <x v="32"/>
    <x v="0"/>
    <x v="0"/>
    <x v="103"/>
    <x v="22"/>
    <n v="80027"/>
    <x v="1"/>
    <x v="374"/>
    <x v="2"/>
    <x v="11"/>
    <x v="375"/>
    <x v="399"/>
    <n v="6"/>
    <n v="0.2"/>
    <x v="411"/>
    <n v="1180.5120000000002"/>
  </r>
  <r>
    <n v="423"/>
    <x v="193"/>
    <n v="42768"/>
    <x v="16"/>
    <x v="1"/>
    <s v="MP-17965"/>
    <x v="172"/>
    <x v="1"/>
    <x v="0"/>
    <x v="104"/>
    <x v="31"/>
    <n v="1841"/>
    <x v="3"/>
    <x v="375"/>
    <x v="0"/>
    <x v="5"/>
    <x v="376"/>
    <x v="400"/>
    <n v="4"/>
    <n v="0"/>
    <x v="412"/>
    <n v="226.24"/>
  </r>
  <r>
    <n v="424"/>
    <x v="193"/>
    <n v="42768"/>
    <x v="16"/>
    <x v="1"/>
    <s v="MP-17965"/>
    <x v="172"/>
    <x v="1"/>
    <x v="0"/>
    <x v="104"/>
    <x v="31"/>
    <n v="1841"/>
    <x v="3"/>
    <x v="376"/>
    <x v="1"/>
    <x v="4"/>
    <x v="377"/>
    <x v="401"/>
    <n v="3"/>
    <n v="0"/>
    <x v="413"/>
    <n v="98.100000000000009"/>
  </r>
  <r>
    <n v="425"/>
    <x v="194"/>
    <n v="42768"/>
    <x v="292"/>
    <x v="0"/>
    <s v="NF-18385"/>
    <x v="173"/>
    <x v="0"/>
    <x v="0"/>
    <x v="25"/>
    <x v="35"/>
    <n v="39212"/>
    <x v="0"/>
    <x v="377"/>
    <x v="0"/>
    <x v="1"/>
    <x v="378"/>
    <x v="402"/>
    <n v="4"/>
    <n v="0"/>
    <x v="414"/>
    <n v="3465.6"/>
  </r>
  <r>
    <n v="426"/>
    <x v="195"/>
    <n v="42768"/>
    <x v="293"/>
    <x v="0"/>
    <s v="JM-15265"/>
    <x v="25"/>
    <x v="1"/>
    <x v="0"/>
    <x v="105"/>
    <x v="12"/>
    <n v="48187"/>
    <x v="2"/>
    <x v="378"/>
    <x v="0"/>
    <x v="5"/>
    <x v="379"/>
    <x v="158"/>
    <n v="2"/>
    <n v="0"/>
    <x v="415"/>
    <n v="56.8"/>
  </r>
  <r>
    <n v="427"/>
    <x v="195"/>
    <n v="42768"/>
    <x v="293"/>
    <x v="0"/>
    <s v="JM-15265"/>
    <x v="25"/>
    <x v="1"/>
    <x v="0"/>
    <x v="105"/>
    <x v="12"/>
    <n v="48187"/>
    <x v="2"/>
    <x v="379"/>
    <x v="1"/>
    <x v="8"/>
    <x v="380"/>
    <x v="403"/>
    <n v="8"/>
    <n v="0"/>
    <x v="416"/>
    <n v="2303.36"/>
  </r>
  <r>
    <n v="428"/>
    <x v="196"/>
    <n v="42768"/>
    <x v="294"/>
    <x v="2"/>
    <s v="SD-20485"/>
    <x v="174"/>
    <x v="2"/>
    <x v="0"/>
    <x v="106"/>
    <x v="15"/>
    <n v="10801"/>
    <x v="3"/>
    <x v="380"/>
    <x v="2"/>
    <x v="15"/>
    <x v="381"/>
    <x v="404"/>
    <n v="1"/>
    <n v="0"/>
    <x v="417"/>
    <n v="69.989999999999995"/>
  </r>
  <r>
    <n v="429"/>
    <x v="197"/>
    <n v="42768"/>
    <x v="295"/>
    <x v="1"/>
    <s v="KH-16630"/>
    <x v="175"/>
    <x v="1"/>
    <x v="0"/>
    <x v="52"/>
    <x v="5"/>
    <n v="78207"/>
    <x v="2"/>
    <x v="381"/>
    <x v="1"/>
    <x v="6"/>
    <x v="382"/>
    <x v="405"/>
    <n v="6"/>
    <n v="0.2"/>
    <x v="418"/>
    <n v="40.031999999999996"/>
  </r>
  <r>
    <n v="430"/>
    <x v="198"/>
    <n v="42768"/>
    <x v="296"/>
    <x v="1"/>
    <s v="RB-19795"/>
    <x v="176"/>
    <x v="2"/>
    <x v="0"/>
    <x v="107"/>
    <x v="3"/>
    <n v="28052"/>
    <x v="0"/>
    <x v="382"/>
    <x v="1"/>
    <x v="8"/>
    <x v="383"/>
    <x v="406"/>
    <n v="2"/>
    <n v="0.7"/>
    <x v="419"/>
    <n v="379.17599999999999"/>
  </r>
  <r>
    <n v="431"/>
    <x v="198"/>
    <n v="42768"/>
    <x v="296"/>
    <x v="1"/>
    <s v="RB-19795"/>
    <x v="176"/>
    <x v="2"/>
    <x v="0"/>
    <x v="107"/>
    <x v="3"/>
    <n v="28052"/>
    <x v="0"/>
    <x v="171"/>
    <x v="2"/>
    <x v="11"/>
    <x v="172"/>
    <x v="177"/>
    <n v="7"/>
    <n v="0.2"/>
    <x v="179"/>
    <n v="2861.2080000000001"/>
  </r>
  <r>
    <n v="432"/>
    <x v="198"/>
    <n v="42768"/>
    <x v="296"/>
    <x v="1"/>
    <s v="RB-19795"/>
    <x v="176"/>
    <x v="2"/>
    <x v="0"/>
    <x v="107"/>
    <x v="3"/>
    <n v="28052"/>
    <x v="0"/>
    <x v="171"/>
    <x v="2"/>
    <x v="11"/>
    <x v="172"/>
    <x v="407"/>
    <n v="5"/>
    <n v="0.2"/>
    <x v="420"/>
    <n v="1459.8"/>
  </r>
  <r>
    <n v="433"/>
    <x v="198"/>
    <n v="42768"/>
    <x v="296"/>
    <x v="1"/>
    <s v="RB-19795"/>
    <x v="176"/>
    <x v="2"/>
    <x v="0"/>
    <x v="107"/>
    <x v="3"/>
    <n v="28052"/>
    <x v="0"/>
    <x v="383"/>
    <x v="1"/>
    <x v="4"/>
    <x v="384"/>
    <x v="408"/>
    <n v="2"/>
    <n v="0.2"/>
    <x v="421"/>
    <n v="9.5359999999999996"/>
  </r>
  <r>
    <n v="434"/>
    <x v="199"/>
    <n v="42768"/>
    <x v="297"/>
    <x v="2"/>
    <s v="DB-13060"/>
    <x v="72"/>
    <x v="0"/>
    <x v="0"/>
    <x v="90"/>
    <x v="31"/>
    <n v="1852"/>
    <x v="3"/>
    <x v="384"/>
    <x v="1"/>
    <x v="4"/>
    <x v="385"/>
    <x v="409"/>
    <n v="5"/>
    <n v="0"/>
    <x v="422"/>
    <n v="3571.5"/>
  </r>
  <r>
    <n v="435"/>
    <x v="200"/>
    <n v="42768"/>
    <x v="298"/>
    <x v="1"/>
    <s v="MK-18160"/>
    <x v="177"/>
    <x v="0"/>
    <x v="0"/>
    <x v="108"/>
    <x v="2"/>
    <n v="32216"/>
    <x v="0"/>
    <x v="385"/>
    <x v="1"/>
    <x v="8"/>
    <x v="386"/>
    <x v="410"/>
    <n v="2"/>
    <n v="0.7"/>
    <x v="423"/>
    <n v="9.6240000000000006"/>
  </r>
  <r>
    <n v="436"/>
    <x v="200"/>
    <n v="42768"/>
    <x v="298"/>
    <x v="1"/>
    <s v="MK-18160"/>
    <x v="177"/>
    <x v="0"/>
    <x v="0"/>
    <x v="108"/>
    <x v="2"/>
    <n v="32216"/>
    <x v="0"/>
    <x v="386"/>
    <x v="2"/>
    <x v="11"/>
    <x v="387"/>
    <x v="411"/>
    <n v="5"/>
    <n v="0.2"/>
    <x v="424"/>
    <n v="1239"/>
  </r>
  <r>
    <n v="437"/>
    <x v="201"/>
    <n v="42768"/>
    <x v="299"/>
    <x v="0"/>
    <s v="PO-19180"/>
    <x v="178"/>
    <x v="2"/>
    <x v="0"/>
    <x v="22"/>
    <x v="10"/>
    <n v="60623"/>
    <x v="2"/>
    <x v="387"/>
    <x v="2"/>
    <x v="15"/>
    <x v="388"/>
    <x v="412"/>
    <n v="3"/>
    <n v="0.3"/>
    <x v="425"/>
    <n v="3023.9369999999999"/>
  </r>
  <r>
    <n v="438"/>
    <x v="201"/>
    <n v="42768"/>
    <x v="299"/>
    <x v="0"/>
    <s v="PO-19180"/>
    <x v="178"/>
    <x v="2"/>
    <x v="0"/>
    <x v="22"/>
    <x v="10"/>
    <n v="60623"/>
    <x v="2"/>
    <x v="314"/>
    <x v="1"/>
    <x v="10"/>
    <x v="366"/>
    <x v="413"/>
    <n v="7"/>
    <n v="0.2"/>
    <x v="426"/>
    <n v="2194.4160000000002"/>
  </r>
  <r>
    <n v="439"/>
    <x v="202"/>
    <n v="42768"/>
    <x v="300"/>
    <x v="1"/>
    <s v="BB-11545"/>
    <x v="179"/>
    <x v="1"/>
    <x v="0"/>
    <x v="12"/>
    <x v="5"/>
    <n v="77070"/>
    <x v="2"/>
    <x v="388"/>
    <x v="1"/>
    <x v="10"/>
    <x v="389"/>
    <x v="414"/>
    <n v="8"/>
    <n v="0.2"/>
    <x v="427"/>
    <n v="254.976"/>
  </r>
  <r>
    <n v="440"/>
    <x v="203"/>
    <n v="42768"/>
    <x v="301"/>
    <x v="0"/>
    <s v="CV-12805"/>
    <x v="51"/>
    <x v="1"/>
    <x v="0"/>
    <x v="20"/>
    <x v="15"/>
    <n v="10024"/>
    <x v="3"/>
    <x v="389"/>
    <x v="0"/>
    <x v="1"/>
    <x v="390"/>
    <x v="415"/>
    <n v="3"/>
    <n v="0.1"/>
    <x v="428"/>
    <n v="623.53800000000001"/>
  </r>
  <r>
    <n v="441"/>
    <x v="204"/>
    <n v="42768"/>
    <x v="302"/>
    <x v="0"/>
    <s v="PK-19075"/>
    <x v="7"/>
    <x v="0"/>
    <x v="0"/>
    <x v="66"/>
    <x v="12"/>
    <n v="48227"/>
    <x v="2"/>
    <x v="390"/>
    <x v="0"/>
    <x v="5"/>
    <x v="391"/>
    <x v="416"/>
    <n v="1"/>
    <n v="0"/>
    <x v="429"/>
    <n v="12.22"/>
  </r>
  <r>
    <n v="442"/>
    <x v="204"/>
    <n v="42768"/>
    <x v="303"/>
    <x v="0"/>
    <s v="PK-19075"/>
    <x v="7"/>
    <x v="0"/>
    <x v="0"/>
    <x v="66"/>
    <x v="12"/>
    <n v="48227"/>
    <x v="2"/>
    <x v="391"/>
    <x v="1"/>
    <x v="4"/>
    <x v="392"/>
    <x v="417"/>
    <n v="3"/>
    <n v="0"/>
    <x v="430"/>
    <n v="584.81999999999994"/>
  </r>
  <r>
    <n v="443"/>
    <x v="204"/>
    <n v="42768"/>
    <x v="304"/>
    <x v="0"/>
    <s v="PK-19075"/>
    <x v="7"/>
    <x v="0"/>
    <x v="0"/>
    <x v="66"/>
    <x v="12"/>
    <n v="48227"/>
    <x v="2"/>
    <x v="392"/>
    <x v="1"/>
    <x v="4"/>
    <x v="393"/>
    <x v="418"/>
    <n v="3"/>
    <n v="0"/>
    <x v="431"/>
    <n v="212.85000000000002"/>
  </r>
  <r>
    <n v="444"/>
    <x v="204"/>
    <n v="42768"/>
    <x v="305"/>
    <x v="0"/>
    <s v="PK-19075"/>
    <x v="7"/>
    <x v="0"/>
    <x v="0"/>
    <x v="66"/>
    <x v="12"/>
    <n v="48227"/>
    <x v="2"/>
    <x v="393"/>
    <x v="1"/>
    <x v="10"/>
    <x v="394"/>
    <x v="419"/>
    <n v="4"/>
    <n v="0"/>
    <x v="432"/>
    <n v="365.44"/>
  </r>
  <r>
    <n v="445"/>
    <x v="204"/>
    <n v="42768"/>
    <x v="306"/>
    <x v="0"/>
    <s v="PK-19075"/>
    <x v="7"/>
    <x v="0"/>
    <x v="0"/>
    <x v="66"/>
    <x v="12"/>
    <n v="48227"/>
    <x v="2"/>
    <x v="394"/>
    <x v="0"/>
    <x v="1"/>
    <x v="395"/>
    <x v="420"/>
    <n v="3"/>
    <n v="0"/>
    <x v="433"/>
    <n v="728.81999999999994"/>
  </r>
  <r>
    <n v="446"/>
    <x v="204"/>
    <n v="42768"/>
    <x v="307"/>
    <x v="0"/>
    <s v="PK-19075"/>
    <x v="7"/>
    <x v="0"/>
    <x v="0"/>
    <x v="66"/>
    <x v="12"/>
    <n v="48227"/>
    <x v="2"/>
    <x v="395"/>
    <x v="1"/>
    <x v="2"/>
    <x v="396"/>
    <x v="421"/>
    <n v="7"/>
    <n v="0"/>
    <x v="434"/>
    <n v="154.35"/>
  </r>
  <r>
    <n v="447"/>
    <x v="205"/>
    <n v="42768"/>
    <x v="308"/>
    <x v="0"/>
    <s v="TB-21595"/>
    <x v="180"/>
    <x v="0"/>
    <x v="0"/>
    <x v="38"/>
    <x v="14"/>
    <n v="47201"/>
    <x v="2"/>
    <x v="396"/>
    <x v="0"/>
    <x v="5"/>
    <x v="397"/>
    <x v="422"/>
    <n v="1"/>
    <n v="0"/>
    <x v="435"/>
    <n v="2.91"/>
  </r>
  <r>
    <n v="448"/>
    <x v="206"/>
    <n v="42768"/>
    <x v="309"/>
    <x v="0"/>
    <s v="RB-19360"/>
    <x v="181"/>
    <x v="0"/>
    <x v="0"/>
    <x v="109"/>
    <x v="15"/>
    <n v="13021"/>
    <x v="3"/>
    <x v="397"/>
    <x v="1"/>
    <x v="6"/>
    <x v="398"/>
    <x v="423"/>
    <n v="3"/>
    <n v="0"/>
    <x v="436"/>
    <n v="178.56"/>
  </r>
  <r>
    <n v="449"/>
    <x v="206"/>
    <n v="42768"/>
    <x v="310"/>
    <x v="0"/>
    <s v="RB-19360"/>
    <x v="181"/>
    <x v="0"/>
    <x v="0"/>
    <x v="109"/>
    <x v="15"/>
    <n v="13021"/>
    <x v="3"/>
    <x v="398"/>
    <x v="1"/>
    <x v="4"/>
    <x v="399"/>
    <x v="424"/>
    <n v="3"/>
    <n v="0"/>
    <x v="437"/>
    <n v="485.82"/>
  </r>
  <r>
    <n v="450"/>
    <x v="206"/>
    <n v="42768"/>
    <x v="311"/>
    <x v="0"/>
    <s v="RB-19360"/>
    <x v="181"/>
    <x v="0"/>
    <x v="0"/>
    <x v="109"/>
    <x v="15"/>
    <n v="13021"/>
    <x v="3"/>
    <x v="399"/>
    <x v="1"/>
    <x v="6"/>
    <x v="400"/>
    <x v="425"/>
    <n v="6"/>
    <n v="0"/>
    <x v="438"/>
    <n v="1583.28"/>
  </r>
  <r>
    <n v="451"/>
    <x v="206"/>
    <n v="42768"/>
    <x v="312"/>
    <x v="0"/>
    <s v="RB-19360"/>
    <x v="181"/>
    <x v="0"/>
    <x v="0"/>
    <x v="109"/>
    <x v="15"/>
    <n v="13021"/>
    <x v="3"/>
    <x v="400"/>
    <x v="1"/>
    <x v="6"/>
    <x v="401"/>
    <x v="426"/>
    <n v="3"/>
    <n v="0"/>
    <x v="439"/>
    <n v="91.44"/>
  </r>
  <r>
    <n v="452"/>
    <x v="206"/>
    <n v="42768"/>
    <x v="313"/>
    <x v="0"/>
    <s v="RB-19360"/>
    <x v="181"/>
    <x v="0"/>
    <x v="0"/>
    <x v="109"/>
    <x v="15"/>
    <n v="13021"/>
    <x v="3"/>
    <x v="401"/>
    <x v="1"/>
    <x v="6"/>
    <x v="402"/>
    <x v="294"/>
    <n v="3"/>
    <n v="0"/>
    <x v="301"/>
    <n v="29.52"/>
  </r>
  <r>
    <n v="453"/>
    <x v="206"/>
    <n v="42768"/>
    <x v="314"/>
    <x v="0"/>
    <s v="RB-19360"/>
    <x v="181"/>
    <x v="0"/>
    <x v="0"/>
    <x v="109"/>
    <x v="15"/>
    <n v="13021"/>
    <x v="3"/>
    <x v="402"/>
    <x v="2"/>
    <x v="7"/>
    <x v="403"/>
    <x v="427"/>
    <n v="4"/>
    <n v="0"/>
    <x v="440"/>
    <n v="140.47999999999999"/>
  </r>
  <r>
    <n v="454"/>
    <x v="207"/>
    <n v="42768"/>
    <x v="315"/>
    <x v="1"/>
    <s v="EB-13705"/>
    <x v="182"/>
    <x v="1"/>
    <x v="0"/>
    <x v="59"/>
    <x v="24"/>
    <n v="44312"/>
    <x v="3"/>
    <x v="10"/>
    <x v="0"/>
    <x v="3"/>
    <x v="10"/>
    <x v="428"/>
    <n v="2"/>
    <n v="0.4"/>
    <x v="441"/>
    <n v="568.72799999999995"/>
  </r>
  <r>
    <n v="455"/>
    <x v="207"/>
    <n v="42768"/>
    <x v="315"/>
    <x v="1"/>
    <s v="EB-13705"/>
    <x v="182"/>
    <x v="1"/>
    <x v="0"/>
    <x v="59"/>
    <x v="24"/>
    <n v="44312"/>
    <x v="3"/>
    <x v="403"/>
    <x v="1"/>
    <x v="4"/>
    <x v="404"/>
    <x v="429"/>
    <n v="2"/>
    <n v="0.2"/>
    <x v="442"/>
    <n v="1330.816"/>
  </r>
  <r>
    <n v="456"/>
    <x v="208"/>
    <n v="42768"/>
    <x v="27"/>
    <x v="1"/>
    <s v="KH-16630"/>
    <x v="175"/>
    <x v="1"/>
    <x v="0"/>
    <x v="110"/>
    <x v="26"/>
    <n v="73071"/>
    <x v="2"/>
    <x v="404"/>
    <x v="2"/>
    <x v="11"/>
    <x v="405"/>
    <x v="430"/>
    <n v="4"/>
    <n v="0"/>
    <x v="443"/>
    <n v="255.52"/>
  </r>
  <r>
    <n v="457"/>
    <x v="209"/>
    <n v="42768"/>
    <x v="316"/>
    <x v="1"/>
    <s v="SC-20095"/>
    <x v="183"/>
    <x v="0"/>
    <x v="0"/>
    <x v="3"/>
    <x v="1"/>
    <n v="94521"/>
    <x v="1"/>
    <x v="405"/>
    <x v="0"/>
    <x v="1"/>
    <x v="406"/>
    <x v="431"/>
    <n v="2"/>
    <n v="0.2"/>
    <x v="444"/>
    <n v="259.13600000000002"/>
  </r>
  <r>
    <n v="458"/>
    <x v="210"/>
    <n v="42768"/>
    <x v="317"/>
    <x v="1"/>
    <s v="NF-18385"/>
    <x v="173"/>
    <x v="0"/>
    <x v="0"/>
    <x v="27"/>
    <x v="10"/>
    <n v="62521"/>
    <x v="2"/>
    <x v="406"/>
    <x v="0"/>
    <x v="1"/>
    <x v="407"/>
    <x v="432"/>
    <n v="3"/>
    <n v="0.3"/>
    <x v="445"/>
    <n v="2242.674"/>
  </r>
  <r>
    <n v="459"/>
    <x v="210"/>
    <n v="42768"/>
    <x v="318"/>
    <x v="1"/>
    <s v="NF-18385"/>
    <x v="173"/>
    <x v="0"/>
    <x v="0"/>
    <x v="27"/>
    <x v="10"/>
    <n v="62521"/>
    <x v="2"/>
    <x v="407"/>
    <x v="1"/>
    <x v="12"/>
    <x v="153"/>
    <x v="433"/>
    <n v="2"/>
    <n v="0.2"/>
    <x v="446"/>
    <n v="17.856000000000002"/>
  </r>
  <r>
    <n v="460"/>
    <x v="211"/>
    <n v="42768"/>
    <x v="319"/>
    <x v="1"/>
    <s v="JH-15985"/>
    <x v="98"/>
    <x v="0"/>
    <x v="0"/>
    <x v="4"/>
    <x v="4"/>
    <n v="98115"/>
    <x v="1"/>
    <x v="408"/>
    <x v="1"/>
    <x v="9"/>
    <x v="408"/>
    <x v="434"/>
    <n v="4"/>
    <n v="0"/>
    <x v="447"/>
    <n v="415.68"/>
  </r>
  <r>
    <n v="461"/>
    <x v="211"/>
    <n v="42768"/>
    <x v="319"/>
    <x v="1"/>
    <s v="JH-15985"/>
    <x v="98"/>
    <x v="0"/>
    <x v="0"/>
    <x v="4"/>
    <x v="4"/>
    <n v="98115"/>
    <x v="1"/>
    <x v="409"/>
    <x v="2"/>
    <x v="11"/>
    <x v="409"/>
    <x v="435"/>
    <n v="9"/>
    <n v="0"/>
    <x v="448"/>
    <n v="8099.19"/>
  </r>
  <r>
    <n v="462"/>
    <x v="211"/>
    <n v="42768"/>
    <x v="319"/>
    <x v="1"/>
    <s v="JH-15985"/>
    <x v="98"/>
    <x v="0"/>
    <x v="0"/>
    <x v="4"/>
    <x v="4"/>
    <n v="98115"/>
    <x v="1"/>
    <x v="410"/>
    <x v="1"/>
    <x v="8"/>
    <x v="410"/>
    <x v="96"/>
    <n v="3"/>
    <n v="0.2"/>
    <x v="449"/>
    <n v="153.93599999999998"/>
  </r>
  <r>
    <n v="463"/>
    <x v="212"/>
    <n v="42768"/>
    <x v="224"/>
    <x v="1"/>
    <s v="TN-21040"/>
    <x v="184"/>
    <x v="2"/>
    <x v="0"/>
    <x v="42"/>
    <x v="16"/>
    <n v="85023"/>
    <x v="1"/>
    <x v="325"/>
    <x v="0"/>
    <x v="5"/>
    <x v="325"/>
    <x v="436"/>
    <n v="5"/>
    <n v="0.2"/>
    <x v="450"/>
    <n v="117.8"/>
  </r>
  <r>
    <n v="464"/>
    <x v="212"/>
    <n v="42768"/>
    <x v="224"/>
    <x v="1"/>
    <s v="TN-21040"/>
    <x v="184"/>
    <x v="2"/>
    <x v="0"/>
    <x v="42"/>
    <x v="16"/>
    <n v="85023"/>
    <x v="1"/>
    <x v="411"/>
    <x v="0"/>
    <x v="3"/>
    <x v="411"/>
    <x v="437"/>
    <n v="6"/>
    <n v="0.5"/>
    <x v="451"/>
    <n v="7635.7800000000007"/>
  </r>
  <r>
    <n v="465"/>
    <x v="212"/>
    <n v="42768"/>
    <x v="224"/>
    <x v="1"/>
    <s v="TN-21040"/>
    <x v="184"/>
    <x v="2"/>
    <x v="0"/>
    <x v="42"/>
    <x v="16"/>
    <n v="85023"/>
    <x v="1"/>
    <x v="412"/>
    <x v="1"/>
    <x v="8"/>
    <x v="412"/>
    <x v="438"/>
    <n v="5"/>
    <n v="0.7"/>
    <x v="452"/>
    <n v="142.42500000000001"/>
  </r>
  <r>
    <n v="466"/>
    <x v="212"/>
    <n v="42768"/>
    <x v="224"/>
    <x v="1"/>
    <s v="TN-21040"/>
    <x v="184"/>
    <x v="2"/>
    <x v="0"/>
    <x v="42"/>
    <x v="16"/>
    <n v="85023"/>
    <x v="1"/>
    <x v="413"/>
    <x v="1"/>
    <x v="14"/>
    <x v="413"/>
    <x v="439"/>
    <n v="2"/>
    <n v="0.2"/>
    <x v="453"/>
    <n v="370.75200000000001"/>
  </r>
  <r>
    <n v="467"/>
    <x v="212"/>
    <n v="42768"/>
    <x v="224"/>
    <x v="1"/>
    <s v="TN-21040"/>
    <x v="184"/>
    <x v="2"/>
    <x v="0"/>
    <x v="42"/>
    <x v="16"/>
    <n v="85023"/>
    <x v="1"/>
    <x v="414"/>
    <x v="1"/>
    <x v="9"/>
    <x v="414"/>
    <x v="440"/>
    <n v="2"/>
    <n v="0.2"/>
    <x v="454"/>
    <n v="156.54400000000001"/>
  </r>
  <r>
    <n v="468"/>
    <x v="213"/>
    <n v="42768"/>
    <x v="320"/>
    <x v="1"/>
    <s v="JS-15940"/>
    <x v="185"/>
    <x v="2"/>
    <x v="0"/>
    <x v="111"/>
    <x v="10"/>
    <n v="60068"/>
    <x v="2"/>
    <x v="269"/>
    <x v="0"/>
    <x v="5"/>
    <x v="269"/>
    <x v="441"/>
    <n v="7"/>
    <n v="0.6"/>
    <x v="455"/>
    <n v="1783.2080000000001"/>
  </r>
  <r>
    <n v="469"/>
    <x v="214"/>
    <n v="42768"/>
    <x v="321"/>
    <x v="1"/>
    <s v="DS-13180"/>
    <x v="103"/>
    <x v="1"/>
    <x v="0"/>
    <x v="112"/>
    <x v="5"/>
    <n v="79109"/>
    <x v="2"/>
    <x v="415"/>
    <x v="0"/>
    <x v="0"/>
    <x v="415"/>
    <x v="442"/>
    <n v="2"/>
    <n v="0.32"/>
    <x v="456"/>
    <n v="410.66559999999998"/>
  </r>
  <r>
    <n v="470"/>
    <x v="215"/>
    <n v="42768"/>
    <x v="195"/>
    <x v="0"/>
    <s v="CC-12670"/>
    <x v="113"/>
    <x v="0"/>
    <x v="0"/>
    <x v="22"/>
    <x v="10"/>
    <n v="60610"/>
    <x v="2"/>
    <x v="416"/>
    <x v="1"/>
    <x v="8"/>
    <x v="416"/>
    <x v="443"/>
    <n v="3"/>
    <n v="0.8"/>
    <x v="457"/>
    <n v="14.364000000000001"/>
  </r>
  <r>
    <n v="471"/>
    <x v="216"/>
    <n v="42768"/>
    <x v="231"/>
    <x v="1"/>
    <s v="MH-17785"/>
    <x v="186"/>
    <x v="1"/>
    <x v="0"/>
    <x v="113"/>
    <x v="15"/>
    <n v="11757"/>
    <x v="3"/>
    <x v="417"/>
    <x v="1"/>
    <x v="10"/>
    <x v="417"/>
    <x v="444"/>
    <n v="1"/>
    <n v="0"/>
    <x v="458"/>
    <n v="55.48"/>
  </r>
  <r>
    <n v="472"/>
    <x v="217"/>
    <n v="42768"/>
    <x v="322"/>
    <x v="0"/>
    <s v="JP-15520"/>
    <x v="187"/>
    <x v="0"/>
    <x v="0"/>
    <x v="8"/>
    <x v="1"/>
    <n v="94110"/>
    <x v="1"/>
    <x v="418"/>
    <x v="1"/>
    <x v="4"/>
    <x v="418"/>
    <x v="445"/>
    <n v="3"/>
    <n v="0"/>
    <x v="459"/>
    <n v="1022.76"/>
  </r>
  <r>
    <n v="473"/>
    <x v="217"/>
    <n v="42768"/>
    <x v="323"/>
    <x v="0"/>
    <s v="JP-15520"/>
    <x v="187"/>
    <x v="0"/>
    <x v="0"/>
    <x v="8"/>
    <x v="1"/>
    <n v="94110"/>
    <x v="1"/>
    <x v="419"/>
    <x v="0"/>
    <x v="0"/>
    <x v="419"/>
    <x v="446"/>
    <n v="2"/>
    <n v="0.15"/>
    <x v="460"/>
    <n v="445.33199999999999"/>
  </r>
  <r>
    <n v="474"/>
    <x v="217"/>
    <n v="42768"/>
    <x v="324"/>
    <x v="0"/>
    <s v="JP-15520"/>
    <x v="187"/>
    <x v="0"/>
    <x v="0"/>
    <x v="8"/>
    <x v="1"/>
    <n v="94110"/>
    <x v="1"/>
    <x v="420"/>
    <x v="2"/>
    <x v="7"/>
    <x v="420"/>
    <x v="447"/>
    <n v="4"/>
    <n v="0.2"/>
    <x v="461"/>
    <n v="2815.8719999999998"/>
  </r>
  <r>
    <n v="475"/>
    <x v="217"/>
    <n v="42768"/>
    <x v="325"/>
    <x v="0"/>
    <s v="JP-15520"/>
    <x v="187"/>
    <x v="0"/>
    <x v="0"/>
    <x v="8"/>
    <x v="1"/>
    <n v="94110"/>
    <x v="1"/>
    <x v="421"/>
    <x v="1"/>
    <x v="4"/>
    <x v="421"/>
    <x v="448"/>
    <n v="6"/>
    <n v="0"/>
    <x v="462"/>
    <n v="555.12"/>
  </r>
  <r>
    <n v="476"/>
    <x v="217"/>
    <n v="42768"/>
    <x v="326"/>
    <x v="0"/>
    <s v="JP-15520"/>
    <x v="187"/>
    <x v="0"/>
    <x v="0"/>
    <x v="8"/>
    <x v="1"/>
    <n v="94110"/>
    <x v="1"/>
    <x v="422"/>
    <x v="1"/>
    <x v="10"/>
    <x v="422"/>
    <x v="449"/>
    <n v="7"/>
    <n v="0"/>
    <x v="463"/>
    <n v="438.55"/>
  </r>
  <r>
    <n v="477"/>
    <x v="217"/>
    <n v="42768"/>
    <x v="327"/>
    <x v="0"/>
    <s v="JP-15520"/>
    <x v="187"/>
    <x v="0"/>
    <x v="0"/>
    <x v="8"/>
    <x v="1"/>
    <n v="94110"/>
    <x v="1"/>
    <x v="423"/>
    <x v="1"/>
    <x v="10"/>
    <x v="423"/>
    <x v="450"/>
    <n v="5"/>
    <n v="0"/>
    <x v="464"/>
    <n v="474.25"/>
  </r>
  <r>
    <n v="478"/>
    <x v="218"/>
    <n v="42768"/>
    <x v="328"/>
    <x v="1"/>
    <s v="KH-16690"/>
    <x v="120"/>
    <x v="1"/>
    <x v="0"/>
    <x v="1"/>
    <x v="1"/>
    <n v="90008"/>
    <x v="1"/>
    <x v="424"/>
    <x v="2"/>
    <x v="7"/>
    <x v="424"/>
    <x v="451"/>
    <n v="6"/>
    <n v="0.2"/>
    <x v="465"/>
    <n v="574.56000000000006"/>
  </r>
  <r>
    <n v="479"/>
    <x v="219"/>
    <n v="42768"/>
    <x v="329"/>
    <x v="1"/>
    <s v="JE-15475"/>
    <x v="188"/>
    <x v="0"/>
    <x v="0"/>
    <x v="21"/>
    <x v="15"/>
    <n v="12180"/>
    <x v="3"/>
    <x v="278"/>
    <x v="0"/>
    <x v="5"/>
    <x v="278"/>
    <x v="452"/>
    <n v="3"/>
    <n v="0"/>
    <x v="466"/>
    <n v="120.60000000000001"/>
  </r>
  <r>
    <n v="480"/>
    <x v="220"/>
    <n v="42768"/>
    <x v="330"/>
    <x v="1"/>
    <s v="JG-15805"/>
    <x v="189"/>
    <x v="1"/>
    <x v="0"/>
    <x v="20"/>
    <x v="15"/>
    <n v="10024"/>
    <x v="3"/>
    <x v="425"/>
    <x v="1"/>
    <x v="6"/>
    <x v="425"/>
    <x v="453"/>
    <n v="5"/>
    <n v="0"/>
    <x v="467"/>
    <n v="73.5"/>
  </r>
  <r>
    <n v="481"/>
    <x v="220"/>
    <n v="42768"/>
    <x v="331"/>
    <x v="1"/>
    <s v="JG-15805"/>
    <x v="189"/>
    <x v="1"/>
    <x v="0"/>
    <x v="20"/>
    <x v="15"/>
    <n v="10024"/>
    <x v="3"/>
    <x v="426"/>
    <x v="1"/>
    <x v="4"/>
    <x v="426"/>
    <x v="454"/>
    <n v="5"/>
    <n v="0"/>
    <x v="468"/>
    <n v="3521.25"/>
  </r>
  <r>
    <n v="482"/>
    <x v="221"/>
    <n v="42768"/>
    <x v="332"/>
    <x v="1"/>
    <s v="XP-21865"/>
    <x v="190"/>
    <x v="0"/>
    <x v="0"/>
    <x v="70"/>
    <x v="1"/>
    <n v="92024"/>
    <x v="1"/>
    <x v="427"/>
    <x v="2"/>
    <x v="11"/>
    <x v="427"/>
    <x v="455"/>
    <n v="3"/>
    <n v="0"/>
    <x v="469"/>
    <n v="27.27"/>
  </r>
  <r>
    <n v="483"/>
    <x v="222"/>
    <n v="42768"/>
    <x v="253"/>
    <x v="1"/>
    <s v="EM-14065"/>
    <x v="191"/>
    <x v="0"/>
    <x v="0"/>
    <x v="20"/>
    <x v="15"/>
    <n v="10024"/>
    <x v="3"/>
    <x v="79"/>
    <x v="1"/>
    <x v="6"/>
    <x v="79"/>
    <x v="456"/>
    <n v="2"/>
    <n v="0"/>
    <x v="470"/>
    <n v="11.92"/>
  </r>
  <r>
    <n v="484"/>
    <x v="222"/>
    <n v="42768"/>
    <x v="253"/>
    <x v="1"/>
    <s v="EM-14065"/>
    <x v="191"/>
    <x v="0"/>
    <x v="0"/>
    <x v="20"/>
    <x v="15"/>
    <n v="10024"/>
    <x v="3"/>
    <x v="428"/>
    <x v="2"/>
    <x v="11"/>
    <x v="428"/>
    <x v="457"/>
    <n v="2"/>
    <n v="0"/>
    <x v="471"/>
    <n v="319.95999999999998"/>
  </r>
  <r>
    <n v="485"/>
    <x v="223"/>
    <n v="42768"/>
    <x v="333"/>
    <x v="2"/>
    <s v="MT-18070"/>
    <x v="192"/>
    <x v="2"/>
    <x v="0"/>
    <x v="1"/>
    <x v="1"/>
    <n v="90045"/>
    <x v="1"/>
    <x v="429"/>
    <x v="1"/>
    <x v="2"/>
    <x v="429"/>
    <x v="458"/>
    <n v="2"/>
    <n v="0"/>
    <x v="472"/>
    <n v="59.2"/>
  </r>
  <r>
    <n v="486"/>
    <x v="223"/>
    <n v="42768"/>
    <x v="333"/>
    <x v="2"/>
    <s v="MT-18070"/>
    <x v="192"/>
    <x v="2"/>
    <x v="0"/>
    <x v="1"/>
    <x v="1"/>
    <n v="90045"/>
    <x v="1"/>
    <x v="430"/>
    <x v="0"/>
    <x v="0"/>
    <x v="430"/>
    <x v="459"/>
    <n v="5"/>
    <n v="0.15"/>
    <x v="473"/>
    <n v="2570.8249999999998"/>
  </r>
  <r>
    <n v="487"/>
    <x v="223"/>
    <n v="42768"/>
    <x v="333"/>
    <x v="2"/>
    <s v="MT-18070"/>
    <x v="192"/>
    <x v="2"/>
    <x v="0"/>
    <x v="1"/>
    <x v="1"/>
    <n v="90045"/>
    <x v="1"/>
    <x v="431"/>
    <x v="2"/>
    <x v="7"/>
    <x v="431"/>
    <x v="460"/>
    <n v="5"/>
    <n v="0.2"/>
    <x v="474"/>
    <n v="1399.8"/>
  </r>
  <r>
    <n v="488"/>
    <x v="224"/>
    <n v="42768"/>
    <x v="334"/>
    <x v="2"/>
    <s v="SA-20830"/>
    <x v="193"/>
    <x v="0"/>
    <x v="0"/>
    <x v="22"/>
    <x v="10"/>
    <n v="60610"/>
    <x v="2"/>
    <x v="432"/>
    <x v="2"/>
    <x v="7"/>
    <x v="432"/>
    <x v="461"/>
    <n v="6"/>
    <n v="0.2"/>
    <x v="475"/>
    <n v="16415.712"/>
  </r>
  <r>
    <n v="489"/>
    <x v="225"/>
    <n v="42768"/>
    <x v="335"/>
    <x v="0"/>
    <s v="CW-11905"/>
    <x v="194"/>
    <x v="2"/>
    <x v="0"/>
    <x v="114"/>
    <x v="5"/>
    <n v="77340"/>
    <x v="2"/>
    <x v="433"/>
    <x v="2"/>
    <x v="7"/>
    <x v="433"/>
    <x v="462"/>
    <n v="1"/>
    <n v="0.2"/>
    <x v="476"/>
    <n v="7.992"/>
  </r>
  <r>
    <n v="490"/>
    <x v="225"/>
    <n v="42768"/>
    <x v="335"/>
    <x v="0"/>
    <s v="CW-11905"/>
    <x v="194"/>
    <x v="2"/>
    <x v="0"/>
    <x v="114"/>
    <x v="5"/>
    <n v="77340"/>
    <x v="2"/>
    <x v="434"/>
    <x v="2"/>
    <x v="11"/>
    <x v="434"/>
    <x v="463"/>
    <n v="2"/>
    <n v="0.2"/>
    <x v="477"/>
    <n v="127.968"/>
  </r>
  <r>
    <n v="491"/>
    <x v="225"/>
    <n v="42768"/>
    <x v="335"/>
    <x v="0"/>
    <s v="CW-11905"/>
    <x v="194"/>
    <x v="2"/>
    <x v="0"/>
    <x v="114"/>
    <x v="5"/>
    <n v="77340"/>
    <x v="2"/>
    <x v="399"/>
    <x v="1"/>
    <x v="6"/>
    <x v="400"/>
    <x v="464"/>
    <n v="2"/>
    <n v="0.2"/>
    <x v="478"/>
    <n v="140.73599999999999"/>
  </r>
  <r>
    <n v="492"/>
    <x v="226"/>
    <n v="42768"/>
    <x v="110"/>
    <x v="1"/>
    <s v="AJ-10960"/>
    <x v="195"/>
    <x v="0"/>
    <x v="0"/>
    <x v="30"/>
    <x v="15"/>
    <n v="14609"/>
    <x v="3"/>
    <x v="435"/>
    <x v="1"/>
    <x v="4"/>
    <x v="435"/>
    <x v="465"/>
    <n v="5"/>
    <n v="0"/>
    <x v="479"/>
    <n v="2245.75"/>
  </r>
  <r>
    <n v="493"/>
    <x v="226"/>
    <n v="42768"/>
    <x v="110"/>
    <x v="1"/>
    <s v="AJ-10960"/>
    <x v="195"/>
    <x v="0"/>
    <x v="0"/>
    <x v="30"/>
    <x v="15"/>
    <n v="14609"/>
    <x v="3"/>
    <x v="436"/>
    <x v="1"/>
    <x v="12"/>
    <x v="436"/>
    <x v="466"/>
    <n v="3"/>
    <n v="0"/>
    <x v="480"/>
    <n v="33.21"/>
  </r>
  <r>
    <n v="494"/>
    <x v="227"/>
    <n v="42768"/>
    <x v="336"/>
    <x v="1"/>
    <s v="SS-20590"/>
    <x v="196"/>
    <x v="0"/>
    <x v="0"/>
    <x v="4"/>
    <x v="4"/>
    <n v="98115"/>
    <x v="1"/>
    <x v="437"/>
    <x v="2"/>
    <x v="11"/>
    <x v="437"/>
    <x v="467"/>
    <n v="2"/>
    <n v="0"/>
    <x v="481"/>
    <n v="187.96"/>
  </r>
  <r>
    <n v="495"/>
    <x v="228"/>
    <n v="42768"/>
    <x v="337"/>
    <x v="0"/>
    <s v="RO-19780"/>
    <x v="197"/>
    <x v="0"/>
    <x v="0"/>
    <x v="26"/>
    <x v="18"/>
    <n v="38109"/>
    <x v="0"/>
    <x v="438"/>
    <x v="0"/>
    <x v="3"/>
    <x v="438"/>
    <x v="468"/>
    <n v="3"/>
    <n v="0.4"/>
    <x v="482"/>
    <n v="569.64599999999996"/>
  </r>
  <r>
    <n v="496"/>
    <x v="229"/>
    <n v="42768"/>
    <x v="19"/>
    <x v="1"/>
    <s v="MD-17350"/>
    <x v="198"/>
    <x v="0"/>
    <x v="0"/>
    <x v="115"/>
    <x v="36"/>
    <n v="72701"/>
    <x v="0"/>
    <x v="439"/>
    <x v="1"/>
    <x v="12"/>
    <x v="439"/>
    <x v="469"/>
    <n v="2"/>
    <n v="0"/>
    <x v="483"/>
    <n v="210.84"/>
  </r>
  <r>
    <n v="497"/>
    <x v="230"/>
    <n v="42768"/>
    <x v="338"/>
    <x v="1"/>
    <s v="SC-20095"/>
    <x v="183"/>
    <x v="0"/>
    <x v="0"/>
    <x v="116"/>
    <x v="1"/>
    <n v="92627"/>
    <x v="1"/>
    <x v="440"/>
    <x v="1"/>
    <x v="8"/>
    <x v="440"/>
    <x v="470"/>
    <n v="8"/>
    <n v="0.2"/>
    <x v="484"/>
    <n v="956.928"/>
  </r>
  <r>
    <n v="498"/>
    <x v="230"/>
    <n v="42768"/>
    <x v="338"/>
    <x v="1"/>
    <s v="SC-20095"/>
    <x v="183"/>
    <x v="0"/>
    <x v="0"/>
    <x v="116"/>
    <x v="1"/>
    <n v="92627"/>
    <x v="1"/>
    <x v="441"/>
    <x v="0"/>
    <x v="5"/>
    <x v="441"/>
    <x v="471"/>
    <n v="4"/>
    <n v="0"/>
    <x v="485"/>
    <n v="1023.04"/>
  </r>
  <r>
    <n v="499"/>
    <x v="230"/>
    <n v="42768"/>
    <x v="338"/>
    <x v="1"/>
    <s v="SC-20095"/>
    <x v="183"/>
    <x v="0"/>
    <x v="0"/>
    <x v="116"/>
    <x v="1"/>
    <n v="92627"/>
    <x v="1"/>
    <x v="291"/>
    <x v="0"/>
    <x v="1"/>
    <x v="291"/>
    <x v="472"/>
    <n v="2"/>
    <n v="0.2"/>
    <x v="486"/>
    <n v="483.136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U3:V7" firstHeaderRow="1" firstDataRow="1" firstDataCol="1"/>
  <pivotFields count="22">
    <pivotField showAll="0"/>
    <pivotField showAll="0">
      <items count="232">
        <item x="196"/>
        <item x="75"/>
        <item x="7"/>
        <item x="29"/>
        <item x="70"/>
        <item x="140"/>
        <item x="135"/>
        <item x="183"/>
        <item x="226"/>
        <item x="56"/>
        <item x="3"/>
        <item x="175"/>
        <item x="82"/>
        <item x="143"/>
        <item x="155"/>
        <item x="90"/>
        <item x="164"/>
        <item x="222"/>
        <item x="153"/>
        <item x="139"/>
        <item x="113"/>
        <item x="98"/>
        <item x="225"/>
        <item x="221"/>
        <item x="37"/>
        <item x="81"/>
        <item x="94"/>
        <item x="192"/>
        <item x="9"/>
        <item x="217"/>
        <item x="22"/>
        <item x="224"/>
        <item x="184"/>
        <item x="147"/>
        <item x="88"/>
        <item x="145"/>
        <item x="146"/>
        <item x="87"/>
        <item x="8"/>
        <item x="144"/>
        <item x="103"/>
        <item x="92"/>
        <item x="12"/>
        <item x="211"/>
        <item x="57"/>
        <item x="69"/>
        <item x="24"/>
        <item x="17"/>
        <item x="74"/>
        <item x="78"/>
        <item x="181"/>
        <item x="174"/>
        <item x="73"/>
        <item x="172"/>
        <item x="154"/>
        <item x="53"/>
        <item x="170"/>
        <item x="132"/>
        <item x="131"/>
        <item x="93"/>
        <item x="229"/>
        <item x="27"/>
        <item x="86"/>
        <item x="152"/>
        <item x="138"/>
        <item x="104"/>
        <item x="44"/>
        <item x="38"/>
        <item x="216"/>
        <item x="122"/>
        <item x="127"/>
        <item x="107"/>
        <item x="106"/>
        <item x="208"/>
        <item x="220"/>
        <item x="19"/>
        <item x="59"/>
        <item x="218"/>
        <item x="89"/>
        <item x="25"/>
        <item x="31"/>
        <item x="182"/>
        <item x="43"/>
        <item x="212"/>
        <item x="66"/>
        <item x="134"/>
        <item x="124"/>
        <item x="26"/>
        <item x="133"/>
        <item x="80"/>
        <item x="76"/>
        <item x="71"/>
        <item x="204"/>
        <item x="16"/>
        <item x="21"/>
        <item x="30"/>
        <item x="13"/>
        <item x="121"/>
        <item x="230"/>
        <item x="36"/>
        <item x="199"/>
        <item x="55"/>
        <item x="159"/>
        <item x="50"/>
        <item x="161"/>
        <item x="105"/>
        <item x="171"/>
        <item x="10"/>
        <item x="160"/>
        <item x="1"/>
        <item x="136"/>
        <item x="142"/>
        <item x="65"/>
        <item x="115"/>
        <item x="116"/>
        <item x="201"/>
        <item x="189"/>
        <item x="48"/>
        <item x="0"/>
        <item x="219"/>
        <item x="79"/>
        <item x="114"/>
        <item x="165"/>
        <item x="91"/>
        <item x="112"/>
        <item x="49"/>
        <item x="72"/>
        <item x="42"/>
        <item x="5"/>
        <item x="148"/>
        <item x="77"/>
        <item x="206"/>
        <item x="227"/>
        <item x="23"/>
        <item x="176"/>
        <item x="179"/>
        <item x="166"/>
        <item x="97"/>
        <item x="67"/>
        <item x="95"/>
        <item x="15"/>
        <item x="101"/>
        <item x="191"/>
        <item x="4"/>
        <item x="32"/>
        <item x="186"/>
        <item x="185"/>
        <item x="128"/>
        <item x="52"/>
        <item x="18"/>
        <item x="188"/>
        <item x="193"/>
        <item x="100"/>
        <item x="141"/>
        <item x="202"/>
        <item x="129"/>
        <item x="158"/>
        <item x="102"/>
        <item x="123"/>
        <item x="20"/>
        <item x="40"/>
        <item x="223"/>
        <item x="187"/>
        <item x="163"/>
        <item x="54"/>
        <item x="207"/>
        <item x="195"/>
        <item x="197"/>
        <item x="149"/>
        <item x="205"/>
        <item x="190"/>
        <item x="214"/>
        <item x="68"/>
        <item x="41"/>
        <item x="162"/>
        <item x="194"/>
        <item x="203"/>
        <item x="47"/>
        <item x="111"/>
        <item x="46"/>
        <item x="118"/>
        <item x="126"/>
        <item x="180"/>
        <item x="157"/>
        <item x="83"/>
        <item x="120"/>
        <item x="209"/>
        <item x="167"/>
        <item x="61"/>
        <item x="178"/>
        <item x="177"/>
        <item x="35"/>
        <item x="200"/>
        <item x="60"/>
        <item x="109"/>
        <item x="213"/>
        <item x="85"/>
        <item x="2"/>
        <item x="6"/>
        <item x="156"/>
        <item x="33"/>
        <item x="58"/>
        <item x="108"/>
        <item x="14"/>
        <item x="51"/>
        <item x="117"/>
        <item x="130"/>
        <item x="28"/>
        <item x="173"/>
        <item x="215"/>
        <item x="228"/>
        <item x="198"/>
        <item x="63"/>
        <item x="168"/>
        <item x="150"/>
        <item x="151"/>
        <item x="210"/>
        <item x="110"/>
        <item x="62"/>
        <item x="45"/>
        <item x="99"/>
        <item x="34"/>
        <item x="39"/>
        <item x="96"/>
        <item x="169"/>
        <item x="125"/>
        <item x="84"/>
        <item x="137"/>
        <item x="119"/>
        <item x="11"/>
        <item x="64"/>
        <item t="default"/>
      </items>
    </pivotField>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showAll="0">
      <items count="5">
        <item x="2"/>
        <item x="3"/>
        <item x="0"/>
        <item x="1"/>
        <item t="default"/>
      </items>
    </pivotField>
    <pivotField showAll="0"/>
    <pivotField showAll="0">
      <items count="200">
        <item x="144"/>
        <item x="57"/>
        <item x="124"/>
        <item x="117"/>
        <item x="127"/>
        <item x="8"/>
        <item x="155"/>
        <item x="87"/>
        <item x="153"/>
        <item x="141"/>
        <item x="4"/>
        <item x="122"/>
        <item x="132"/>
        <item x="165"/>
        <item x="151"/>
        <item x="195"/>
        <item x="121"/>
        <item x="162"/>
        <item x="78"/>
        <item x="130"/>
        <item x="179"/>
        <item x="29"/>
        <item x="3"/>
        <item x="94"/>
        <item x="194"/>
        <item x="170"/>
        <item x="90"/>
        <item x="79"/>
        <item x="119"/>
        <item x="37"/>
        <item x="0"/>
        <item x="118"/>
        <item x="142"/>
        <item x="52"/>
        <item x="128"/>
        <item x="113"/>
        <item x="51"/>
        <item x="112"/>
        <item x="24"/>
        <item x="1"/>
        <item x="72"/>
        <item x="54"/>
        <item x="106"/>
        <item x="83"/>
        <item x="103"/>
        <item x="158"/>
        <item x="111"/>
        <item x="157"/>
        <item x="108"/>
        <item x="137"/>
        <item x="61"/>
        <item x="114"/>
        <item x="140"/>
        <item x="35"/>
        <item x="182"/>
        <item x="45"/>
        <item x="12"/>
        <item x="13"/>
        <item x="75"/>
        <item x="105"/>
        <item x="191"/>
        <item x="20"/>
        <item x="135"/>
        <item x="86"/>
        <item x="92"/>
        <item x="39"/>
        <item x="47"/>
        <item x="16"/>
        <item x="136"/>
        <item x="55"/>
        <item x="150"/>
        <item x="6"/>
        <item x="96"/>
        <item x="66"/>
        <item x="31"/>
        <item x="5"/>
        <item x="161"/>
        <item x="49"/>
        <item x="25"/>
        <item x="123"/>
        <item x="80"/>
        <item x="188"/>
        <item x="145"/>
        <item x="187"/>
        <item x="82"/>
        <item x="40"/>
        <item x="32"/>
        <item x="189"/>
        <item x="139"/>
        <item x="63"/>
        <item x="101"/>
        <item x="102"/>
        <item x="185"/>
        <item x="98"/>
        <item x="148"/>
        <item x="36"/>
        <item x="68"/>
        <item x="30"/>
        <item x="41"/>
        <item x="44"/>
        <item x="147"/>
        <item x="168"/>
        <item x="110"/>
        <item x="126"/>
        <item x="10"/>
        <item x="33"/>
        <item x="175"/>
        <item x="107"/>
        <item x="169"/>
        <item x="120"/>
        <item x="27"/>
        <item x="156"/>
        <item x="97"/>
        <item x="48"/>
        <item x="62"/>
        <item x="23"/>
        <item x="18"/>
        <item x="60"/>
        <item x="95"/>
        <item x="109"/>
        <item x="166"/>
        <item x="93"/>
        <item x="198"/>
        <item x="88"/>
        <item x="89"/>
        <item x="15"/>
        <item x="67"/>
        <item x="77"/>
        <item x="186"/>
        <item x="149"/>
        <item x="172"/>
        <item x="99"/>
        <item x="192"/>
        <item x="177"/>
        <item x="160"/>
        <item x="152"/>
        <item x="173"/>
        <item x="159"/>
        <item x="134"/>
        <item x="71"/>
        <item x="125"/>
        <item x="73"/>
        <item x="21"/>
        <item x="43"/>
        <item x="138"/>
        <item x="22"/>
        <item x="38"/>
        <item x="28"/>
        <item x="50"/>
        <item x="7"/>
        <item x="171"/>
        <item x="58"/>
        <item x="178"/>
        <item x="181"/>
        <item x="46"/>
        <item x="84"/>
        <item x="42"/>
        <item x="197"/>
        <item x="176"/>
        <item x="116"/>
        <item x="167"/>
        <item x="19"/>
        <item x="76"/>
        <item x="154"/>
        <item x="53"/>
        <item x="64"/>
        <item x="85"/>
        <item x="11"/>
        <item x="65"/>
        <item x="183"/>
        <item x="164"/>
        <item x="115"/>
        <item x="2"/>
        <item x="129"/>
        <item x="174"/>
        <item x="81"/>
        <item x="196"/>
        <item x="70"/>
        <item x="17"/>
        <item x="56"/>
        <item x="34"/>
        <item x="193"/>
        <item x="133"/>
        <item x="143"/>
        <item x="69"/>
        <item x="184"/>
        <item x="26"/>
        <item x="74"/>
        <item x="131"/>
        <item x="14"/>
        <item x="180"/>
        <item x="59"/>
        <item x="104"/>
        <item x="91"/>
        <item x="163"/>
        <item x="146"/>
        <item x="100"/>
        <item x="190"/>
        <item x="9"/>
        <item t="default"/>
      </items>
    </pivotField>
    <pivotField showAll="0">
      <items count="4">
        <item x="0"/>
        <item x="1"/>
        <item x="2"/>
        <item t="default"/>
      </items>
    </pivotField>
    <pivotField showAll="0">
      <items count="2">
        <item x="0"/>
        <item t="default"/>
      </items>
    </pivotField>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axis="axisRow" showAll="0">
      <items count="4">
        <item x="0"/>
        <item x="1"/>
        <item x="2"/>
        <item t="default"/>
      </items>
    </pivotField>
    <pivotField showAll="0"/>
    <pivotField showAll="0"/>
    <pivotField dataField="1" showAll="0">
      <items count="474">
        <item x="75"/>
        <item x="255"/>
        <item x="61"/>
        <item x="99"/>
        <item x="271"/>
        <item x="221"/>
        <item x="123"/>
        <item x="15"/>
        <item x="198"/>
        <item x="367"/>
        <item x="422"/>
        <item x="194"/>
        <item x="366"/>
        <item x="334"/>
        <item x="30"/>
        <item x="175"/>
        <item x="106"/>
        <item x="133"/>
        <item x="238"/>
        <item x="70"/>
        <item x="111"/>
        <item x="320"/>
        <item x="408"/>
        <item x="443"/>
        <item x="410"/>
        <item x="297"/>
        <item x="319"/>
        <item x="325"/>
        <item x="266"/>
        <item x="229"/>
        <item x="345"/>
        <item x="215"/>
        <item x="94"/>
        <item x="396"/>
        <item x="456"/>
        <item x="156"/>
        <item x="192"/>
        <item x="51"/>
        <item x="301"/>
        <item x="90"/>
        <item x="153"/>
        <item x="405"/>
        <item x="333"/>
        <item x="32"/>
        <item x="181"/>
        <item x="6"/>
        <item x="348"/>
        <item x="191"/>
        <item x="261"/>
        <item x="244"/>
        <item x="323"/>
        <item x="462"/>
        <item x="352"/>
        <item x="338"/>
        <item x="18"/>
        <item x="357"/>
        <item x="138"/>
        <item x="433"/>
        <item x="455"/>
        <item x="354"/>
        <item x="397"/>
        <item x="380"/>
        <item x="28"/>
        <item x="387"/>
        <item x="76"/>
        <item x="294"/>
        <item x="160"/>
        <item x="232"/>
        <item x="139"/>
        <item x="267"/>
        <item x="466"/>
        <item x="132"/>
        <item x="25"/>
        <item x="235"/>
        <item x="248"/>
        <item x="359"/>
        <item x="416"/>
        <item x="372"/>
        <item x="91"/>
        <item x="62"/>
        <item x="260"/>
        <item x="190"/>
        <item x="322"/>
        <item x="58"/>
        <item x="2"/>
        <item x="453"/>
        <item x="81"/>
        <item x="298"/>
        <item x="300"/>
        <item x="398"/>
        <item x="53"/>
        <item x="12"/>
        <item x="33"/>
        <item x="174"/>
        <item x="204"/>
        <item x="312"/>
        <item x="195"/>
        <item x="80"/>
        <item x="339"/>
        <item x="45"/>
        <item x="254"/>
        <item x="326"/>
        <item x="268"/>
        <item x="281"/>
        <item x="8"/>
        <item x="226"/>
        <item x="71"/>
        <item x="280"/>
        <item x="78"/>
        <item x="21"/>
        <item x="217"/>
        <item x="189"/>
        <item x="86"/>
        <item x="184"/>
        <item x="130"/>
        <item x="88"/>
        <item x="171"/>
        <item x="252"/>
        <item x="343"/>
        <item x="318"/>
        <item x="207"/>
        <item x="167"/>
        <item x="82"/>
        <item x="129"/>
        <item x="196"/>
        <item x="48"/>
        <item x="223"/>
        <item x="421"/>
        <item x="4"/>
        <item x="216"/>
        <item x="20"/>
        <item x="347"/>
        <item x="368"/>
        <item x="436"/>
        <item x="208"/>
        <item x="358"/>
        <item x="100"/>
        <item x="112"/>
        <item x="332"/>
        <item x="176"/>
        <item x="270"/>
        <item x="63"/>
        <item x="233"/>
        <item x="293"/>
        <item x="385"/>
        <item x="220"/>
        <item x="77"/>
        <item x="288"/>
        <item x="159"/>
        <item x="105"/>
        <item x="388"/>
        <item x="158"/>
        <item x="438"/>
        <item x="180"/>
        <item x="34"/>
        <item x="458"/>
        <item x="59"/>
        <item x="426"/>
        <item x="117"/>
        <item x="328"/>
        <item x="276"/>
        <item x="414"/>
        <item x="236"/>
        <item x="164"/>
        <item x="56"/>
        <item x="401"/>
        <item x="93"/>
        <item x="340"/>
        <item x="427"/>
        <item x="200"/>
        <item x="131"/>
        <item x="382"/>
        <item x="376"/>
        <item x="341"/>
        <item x="103"/>
        <item x="262"/>
        <item x="183"/>
        <item x="317"/>
        <item x="49"/>
        <item x="381"/>
        <item x="369"/>
        <item x="110"/>
        <item x="452"/>
        <item x="362"/>
        <item x="108"/>
        <item x="136"/>
        <item x="309"/>
        <item x="47"/>
        <item x="295"/>
        <item x="44"/>
        <item x="193"/>
        <item x="116"/>
        <item x="346"/>
        <item x="241"/>
        <item x="331"/>
        <item x="60"/>
        <item x="5"/>
        <item x="335"/>
        <item x="361"/>
        <item x="374"/>
        <item x="360"/>
        <item x="96"/>
        <item x="187"/>
        <item x="205"/>
        <item x="170"/>
        <item x="92"/>
        <item x="351"/>
        <item x="250"/>
        <item x="314"/>
        <item x="157"/>
        <item x="444"/>
        <item x="17"/>
        <item x="389"/>
        <item x="400"/>
        <item x="290"/>
        <item x="263"/>
        <item x="379"/>
        <item x="150"/>
        <item x="423"/>
        <item x="269"/>
        <item x="127"/>
        <item x="22"/>
        <item x="449"/>
        <item x="210"/>
        <item x="430"/>
        <item x="463"/>
        <item x="97"/>
        <item x="135"/>
        <item x="199"/>
        <item x="120"/>
        <item x="14"/>
        <item x="404"/>
        <item x="375"/>
        <item x="464"/>
        <item x="418"/>
        <item x="23"/>
        <item x="186"/>
        <item x="329"/>
        <item x="218"/>
        <item x="74"/>
        <item x="89"/>
        <item x="104"/>
        <item x="50"/>
        <item x="373"/>
        <item x="69"/>
        <item x="109"/>
        <item x="134"/>
        <item x="291"/>
        <item x="42"/>
        <item x="440"/>
        <item x="128"/>
        <item x="287"/>
        <item x="65"/>
        <item x="259"/>
        <item x="246"/>
        <item x="152"/>
        <item x="125"/>
        <item x="249"/>
        <item x="137"/>
        <item x="202"/>
        <item x="364"/>
        <item x="31"/>
        <item x="283"/>
        <item x="302"/>
        <item x="330"/>
        <item x="212"/>
        <item x="52"/>
        <item x="26"/>
        <item x="419"/>
        <item x="206"/>
        <item x="448"/>
        <item x="213"/>
        <item x="143"/>
        <item x="467"/>
        <item x="450"/>
        <item x="43"/>
        <item x="451"/>
        <item x="394"/>
        <item x="98"/>
        <item x="95"/>
        <item x="73"/>
        <item x="172"/>
        <item x="304"/>
        <item x="311"/>
        <item x="316"/>
        <item x="102"/>
        <item x="434"/>
        <item x="349"/>
        <item x="469"/>
        <item x="151"/>
        <item x="168"/>
        <item x="37"/>
        <item x="391"/>
        <item x="9"/>
        <item x="119"/>
        <item x="470"/>
        <item x="29"/>
        <item x="431"/>
        <item x="113"/>
        <item x="378"/>
        <item x="203"/>
        <item x="305"/>
        <item x="392"/>
        <item x="274"/>
        <item x="140"/>
        <item x="166"/>
        <item x="64"/>
        <item x="41"/>
        <item x="179"/>
        <item x="145"/>
        <item x="115"/>
        <item x="148"/>
        <item x="87"/>
        <item x="457"/>
        <item x="224"/>
        <item x="424"/>
        <item x="240"/>
        <item x="68"/>
        <item x="147"/>
        <item x="182"/>
        <item x="237"/>
        <item x="165"/>
        <item x="303"/>
        <item x="383"/>
        <item x="439"/>
        <item x="406"/>
        <item x="468"/>
        <item x="36"/>
        <item x="278"/>
        <item x="417"/>
        <item x="399"/>
        <item x="83"/>
        <item x="149"/>
        <item x="442"/>
        <item x="415"/>
        <item x="79"/>
        <item x="55"/>
        <item x="265"/>
        <item x="46"/>
        <item x="39"/>
        <item x="66"/>
        <item x="19"/>
        <item x="286"/>
        <item x="197"/>
        <item x="292"/>
        <item x="253"/>
        <item x="446"/>
        <item x="118"/>
        <item x="285"/>
        <item x="84"/>
        <item x="227"/>
        <item x="126"/>
        <item x="101"/>
        <item x="275"/>
        <item x="472"/>
        <item x="420"/>
        <item x="124"/>
        <item x="370"/>
        <item x="411"/>
        <item x="310"/>
        <item x="277"/>
        <item x="441"/>
        <item x="471"/>
        <item x="282"/>
        <item x="230"/>
        <item x="0"/>
        <item x="425"/>
        <item x="162"/>
        <item x="307"/>
        <item x="460"/>
        <item x="428"/>
        <item x="403"/>
        <item x="296"/>
        <item x="313"/>
        <item x="407"/>
        <item x="284"/>
        <item x="85"/>
        <item x="214"/>
        <item x="393"/>
        <item x="413"/>
        <item x="57"/>
        <item x="243"/>
        <item x="258"/>
        <item x="107"/>
        <item x="169"/>
        <item x="445"/>
        <item x="308"/>
        <item x="247"/>
        <item x="40"/>
        <item x="363"/>
        <item x="395"/>
        <item x="144"/>
        <item x="337"/>
        <item x="225"/>
        <item x="173"/>
        <item x="13"/>
        <item x="177"/>
        <item x="234"/>
        <item x="201"/>
        <item x="465"/>
        <item x="209"/>
        <item x="154"/>
        <item x="299"/>
        <item x="355"/>
        <item x="219"/>
        <item x="365"/>
        <item x="344"/>
        <item x="178"/>
        <item x="327"/>
        <item x="459"/>
        <item x="38"/>
        <item x="121"/>
        <item x="122"/>
        <item x="231"/>
        <item x="228"/>
        <item x="222"/>
        <item x="188"/>
        <item x="342"/>
        <item x="251"/>
        <item x="429"/>
        <item x="16"/>
        <item x="142"/>
        <item x="324"/>
        <item x="447"/>
        <item x="454"/>
        <item x="409"/>
        <item x="264"/>
        <item x="1"/>
        <item x="432"/>
        <item x="315"/>
        <item x="114"/>
        <item x="72"/>
        <item x="141"/>
        <item x="402"/>
        <item x="185"/>
        <item x="435"/>
        <item x="7"/>
        <item x="11"/>
        <item x="155"/>
        <item x="3"/>
        <item x="321"/>
        <item x="279"/>
        <item x="386"/>
        <item x="412"/>
        <item x="353"/>
        <item x="54"/>
        <item x="273"/>
        <item x="350"/>
        <item x="24"/>
        <item x="289"/>
        <item x="35"/>
        <item x="67"/>
        <item x="272"/>
        <item x="211"/>
        <item x="384"/>
        <item x="437"/>
        <item x="390"/>
        <item x="356"/>
        <item x="242"/>
        <item x="10"/>
        <item x="163"/>
        <item x="371"/>
        <item x="146"/>
        <item x="239"/>
        <item x="377"/>
        <item x="257"/>
        <item x="461"/>
        <item x="256"/>
        <item x="27"/>
        <item x="245"/>
        <item x="306"/>
        <item x="336"/>
        <item x="161"/>
        <item t="default"/>
      </items>
    </pivotField>
    <pivotField showAll="0"/>
    <pivotField showAll="0"/>
    <pivotField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14"/>
  </rowFields>
  <rowItems count="4">
    <i>
      <x/>
    </i>
    <i>
      <x v="1"/>
    </i>
    <i>
      <x v="2"/>
    </i>
    <i t="grand">
      <x/>
    </i>
  </rowItems>
  <colItems count="1">
    <i/>
  </colItems>
  <dataFields count="1">
    <dataField name="Sum of Sales" fld="17" baseField="0" baseItem="0"/>
  </dataFields>
  <formats count="1">
    <format dxfId="24">
      <pivotArea type="all" dataOnly="0" outline="0"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K4:AM9" firstHeaderRow="0" firstDataRow="1" firstDataCol="1"/>
  <pivotFields count="22">
    <pivotField showAll="0"/>
    <pivotField showAll="0"/>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showAll="0">
      <items count="5">
        <item x="2"/>
        <item x="3"/>
        <item x="0"/>
        <item x="1"/>
        <item t="default"/>
      </items>
    </pivotField>
    <pivotField showAll="0"/>
    <pivotField showAll="0"/>
    <pivotField showAll="0">
      <items count="4">
        <item x="0"/>
        <item x="1"/>
        <item x="2"/>
        <item t="default"/>
      </items>
    </pivotField>
    <pivotField showAll="0"/>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axis="axisRow"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dataField="1" showAll="0">
      <items count="4">
        <item x="0"/>
        <item x="1"/>
        <item x="2"/>
        <item t="default"/>
      </items>
    </pivotField>
    <pivotField dataField="1" showAll="0">
      <items count="18">
        <item x="11"/>
        <item x="9"/>
        <item x="6"/>
        <item x="8"/>
        <item x="0"/>
        <item x="1"/>
        <item x="16"/>
        <item x="12"/>
        <item x="13"/>
        <item x="5"/>
        <item x="2"/>
        <item x="15"/>
        <item x="10"/>
        <item x="7"/>
        <item x="4"/>
        <item x="14"/>
        <item x="3"/>
        <item t="default"/>
      </items>
    </pivotField>
    <pivotField showAll="0">
      <items count="443">
        <item x="318"/>
        <item x="36"/>
        <item x="77"/>
        <item x="352"/>
        <item x="345"/>
        <item x="408"/>
        <item x="182"/>
        <item x="401"/>
        <item x="74"/>
        <item x="93"/>
        <item x="297"/>
        <item x="237"/>
        <item x="167"/>
        <item x="410"/>
        <item x="315"/>
        <item x="31"/>
        <item x="61"/>
        <item x="22"/>
        <item x="354"/>
        <item x="169"/>
        <item x="320"/>
        <item x="162"/>
        <item x="227"/>
        <item x="253"/>
        <item x="246"/>
        <item x="203"/>
        <item x="42"/>
        <item x="52"/>
        <item x="196"/>
        <item x="263"/>
        <item x="337"/>
        <item x="429"/>
        <item x="391"/>
        <item x="373"/>
        <item x="250"/>
        <item x="347"/>
        <item x="126"/>
        <item x="141"/>
        <item x="432"/>
        <item x="57"/>
        <item x="116"/>
        <item x="288"/>
        <item x="302"/>
        <item x="53"/>
        <item x="173"/>
        <item x="37"/>
        <item x="179"/>
        <item x="150"/>
        <item x="49"/>
        <item x="255"/>
        <item x="199"/>
        <item x="286"/>
        <item x="166"/>
        <item x="85"/>
        <item x="264"/>
        <item x="149"/>
        <item x="396"/>
        <item x="322"/>
        <item x="68"/>
        <item x="109"/>
        <item x="122"/>
        <item x="78"/>
        <item x="98"/>
        <item x="359"/>
        <item x="307"/>
        <item x="96"/>
        <item x="176"/>
        <item x="276"/>
        <item x="27"/>
        <item x="102"/>
        <item x="243"/>
        <item x="438"/>
        <item x="233"/>
        <item x="143"/>
        <item x="321"/>
        <item x="9"/>
        <item x="403"/>
        <item x="387"/>
        <item x="210"/>
        <item x="121"/>
        <item x="258"/>
        <item x="363"/>
        <item x="371"/>
        <item x="155"/>
        <item x="313"/>
        <item x="183"/>
        <item x="184"/>
        <item x="257"/>
        <item x="400"/>
        <item x="281"/>
        <item x="30"/>
        <item x="290"/>
        <item x="189"/>
        <item x="277"/>
        <item x="190"/>
        <item x="3"/>
        <item x="216"/>
        <item x="370"/>
        <item x="411"/>
        <item x="215"/>
        <item x="415"/>
        <item x="0"/>
        <item x="266"/>
        <item x="388"/>
        <item x="292"/>
        <item x="349"/>
        <item x="416"/>
        <item x="10"/>
        <item x="201"/>
        <item x="240"/>
        <item x="19"/>
        <item x="424"/>
        <item x="440"/>
        <item x="283"/>
        <item x="48"/>
        <item x="436"/>
        <item x="379"/>
        <item x="117"/>
        <item x="356"/>
        <item x="136"/>
        <item x="377"/>
        <item x="346"/>
        <item x="185"/>
        <item x="421"/>
        <item x="101"/>
        <item x="287"/>
        <item x="404"/>
        <item x="382"/>
        <item x="319"/>
        <item x="291"/>
        <item x="8"/>
        <item x="33"/>
        <item x="417"/>
        <item x="73"/>
        <item x="225"/>
        <item x="192"/>
        <item x="41"/>
        <item x="125"/>
        <item x="269"/>
        <item x="76"/>
        <item x="285"/>
        <item x="5"/>
        <item x="4"/>
        <item x="393"/>
        <item x="86"/>
        <item x="254"/>
        <item x="325"/>
        <item x="278"/>
        <item x="35"/>
        <item x="381"/>
        <item x="238"/>
        <item x="191"/>
        <item x="206"/>
        <item x="282"/>
        <item x="399"/>
        <item x="392"/>
        <item x="95"/>
        <item x="435"/>
        <item x="13"/>
        <item x="231"/>
        <item x="414"/>
        <item x="426"/>
        <item x="17"/>
        <item x="330"/>
        <item x="298"/>
        <item x="134"/>
        <item x="92"/>
        <item x="275"/>
        <item x="280"/>
        <item x="115"/>
        <item x="316"/>
        <item x="214"/>
        <item x="301"/>
        <item x="142"/>
        <item x="383"/>
        <item x="338"/>
        <item x="261"/>
        <item x="380"/>
        <item x="133"/>
        <item x="34"/>
        <item x="397"/>
        <item x="120"/>
        <item x="268"/>
        <item x="23"/>
        <item x="390"/>
        <item x="323"/>
        <item x="38"/>
        <item x="406"/>
        <item x="229"/>
        <item x="51"/>
        <item x="212"/>
        <item x="213"/>
        <item x="124"/>
        <item x="64"/>
        <item x="164"/>
        <item x="118"/>
        <item x="197"/>
        <item x="45"/>
        <item x="306"/>
        <item x="70"/>
        <item x="336"/>
        <item x="14"/>
        <item x="54"/>
        <item x="299"/>
        <item x="284"/>
        <item x="407"/>
        <item x="309"/>
        <item x="1"/>
        <item x="378"/>
        <item x="342"/>
        <item x="114"/>
        <item x="228"/>
        <item x="267"/>
        <item x="28"/>
        <item x="441"/>
        <item x="175"/>
        <item x="65"/>
        <item x="108"/>
        <item x="180"/>
        <item x="270"/>
        <item x="303"/>
        <item x="91"/>
        <item x="132"/>
        <item x="431"/>
        <item x="46"/>
        <item x="25"/>
        <item x="172"/>
        <item x="427"/>
        <item x="386"/>
        <item x="144"/>
        <item x="161"/>
        <item x="81"/>
        <item x="165"/>
        <item x="160"/>
        <item x="375"/>
        <item x="224"/>
        <item x="119"/>
        <item x="11"/>
        <item x="152"/>
        <item x="385"/>
        <item x="344"/>
        <item x="156"/>
        <item x="47"/>
        <item x="247"/>
        <item x="428"/>
        <item x="409"/>
        <item x="100"/>
        <item x="434"/>
        <item x="343"/>
        <item x="234"/>
        <item x="265"/>
        <item x="295"/>
        <item x="106"/>
        <item x="84"/>
        <item x="218"/>
        <item x="50"/>
        <item x="32"/>
        <item x="63"/>
        <item x="221"/>
        <item x="107"/>
        <item x="198"/>
        <item x="405"/>
        <item x="103"/>
        <item x="259"/>
        <item x="333"/>
        <item x="241"/>
        <item x="7"/>
        <item x="331"/>
        <item x="293"/>
        <item x="66"/>
        <item x="148"/>
        <item x="311"/>
        <item x="21"/>
        <item x="6"/>
        <item x="332"/>
        <item x="251"/>
        <item x="324"/>
        <item x="18"/>
        <item x="402"/>
        <item x="135"/>
        <item x="398"/>
        <item x="279"/>
        <item x="105"/>
        <item x="174"/>
        <item x="193"/>
        <item x="348"/>
        <item x="368"/>
        <item x="83"/>
        <item x="56"/>
        <item x="335"/>
        <item x="395"/>
        <item x="294"/>
        <item x="310"/>
        <item x="204"/>
        <item x="110"/>
        <item x="200"/>
        <item x="367"/>
        <item x="430"/>
        <item x="168"/>
        <item x="195"/>
        <item x="40"/>
        <item x="178"/>
        <item x="328"/>
        <item x="140"/>
        <item x="39"/>
        <item x="58"/>
        <item x="412"/>
        <item x="29"/>
        <item x="252"/>
        <item x="425"/>
        <item x="59"/>
        <item x="262"/>
        <item x="413"/>
        <item x="79"/>
        <item x="186"/>
        <item x="249"/>
        <item x="223"/>
        <item x="242"/>
        <item x="422"/>
        <item x="245"/>
        <item x="111"/>
        <item x="248"/>
        <item x="26"/>
        <item x="211"/>
        <item x="256"/>
        <item x="300"/>
        <item x="235"/>
        <item x="158"/>
        <item x="418"/>
        <item x="244"/>
        <item x="236"/>
        <item x="82"/>
        <item x="72"/>
        <item x="226"/>
        <item x="420"/>
        <item x="177"/>
        <item x="97"/>
        <item x="131"/>
        <item x="170"/>
        <item x="159"/>
        <item x="209"/>
        <item x="138"/>
        <item x="317"/>
        <item x="419"/>
        <item x="2"/>
        <item x="365"/>
        <item x="90"/>
        <item x="139"/>
        <item x="361"/>
        <item x="75"/>
        <item x="67"/>
        <item x="341"/>
        <item x="357"/>
        <item x="202"/>
        <item x="437"/>
        <item x="80"/>
        <item x="145"/>
        <item x="188"/>
        <item x="339"/>
        <item x="157"/>
        <item x="104"/>
        <item x="433"/>
        <item x="312"/>
        <item x="340"/>
        <item x="208"/>
        <item x="153"/>
        <item x="360"/>
        <item x="327"/>
        <item x="222"/>
        <item x="128"/>
        <item x="305"/>
        <item x="15"/>
        <item x="439"/>
        <item x="16"/>
        <item x="355"/>
        <item x="207"/>
        <item x="69"/>
        <item x="296"/>
        <item x="217"/>
        <item x="171"/>
        <item x="147"/>
        <item x="71"/>
        <item x="194"/>
        <item x="273"/>
        <item x="123"/>
        <item x="94"/>
        <item x="308"/>
        <item x="351"/>
        <item x="87"/>
        <item x="113"/>
        <item x="232"/>
        <item x="99"/>
        <item x="43"/>
        <item x="60"/>
        <item x="271"/>
        <item x="376"/>
        <item x="205"/>
        <item x="374"/>
        <item x="326"/>
        <item x="24"/>
        <item x="350"/>
        <item x="304"/>
        <item x="20"/>
        <item x="154"/>
        <item x="44"/>
        <item x="362"/>
        <item x="187"/>
        <item x="230"/>
        <item x="364"/>
        <item x="384"/>
        <item x="130"/>
        <item x="314"/>
        <item x="146"/>
        <item x="389"/>
        <item x="366"/>
        <item x="369"/>
        <item x="137"/>
        <item x="423"/>
        <item x="163"/>
        <item x="127"/>
        <item x="151"/>
        <item x="112"/>
        <item x="329"/>
        <item x="274"/>
        <item x="62"/>
        <item x="129"/>
        <item x="220"/>
        <item x="353"/>
        <item x="334"/>
        <item x="12"/>
        <item x="358"/>
        <item x="372"/>
        <item x="88"/>
        <item x="89"/>
        <item x="181"/>
        <item x="289"/>
        <item x="260"/>
        <item x="272"/>
        <item x="55"/>
        <item x="219"/>
        <item x="394"/>
        <item x="239"/>
        <item t="default"/>
      </items>
    </pivotField>
    <pivotField showAll="0"/>
    <pivotField showAll="0"/>
    <pivotField showAll="0"/>
    <pivotField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12"/>
  </rowFields>
  <rowItems count="5">
    <i>
      <x/>
    </i>
    <i>
      <x v="1"/>
    </i>
    <i>
      <x v="2"/>
    </i>
    <i>
      <x v="3"/>
    </i>
    <i t="grand">
      <x/>
    </i>
  </rowItems>
  <colFields count="1">
    <field x="-2"/>
  </colFields>
  <colItems count="2">
    <i>
      <x/>
    </i>
    <i i="1">
      <x v="1"/>
    </i>
  </colItems>
  <dataFields count="2">
    <dataField name="Count of Sub-Category" fld="15" subtotal="count" baseField="0" baseItem="0"/>
    <dataField name="Count of Category" fld="14" subtotal="count" baseField="0" baseItem="0"/>
  </dataFields>
  <formats count="1">
    <format dxfId="25">
      <pivotArea type="all" dataOnly="0" outline="0"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Y4:Z22" firstHeaderRow="1" firstDataRow="1" firstDataCol="1"/>
  <pivotFields count="22">
    <pivotField showAll="0"/>
    <pivotField showAll="0"/>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showAll="0">
      <items count="5">
        <item x="2"/>
        <item x="3"/>
        <item x="0"/>
        <item x="1"/>
        <item t="default"/>
      </items>
    </pivotField>
    <pivotField showAll="0"/>
    <pivotField showAll="0"/>
    <pivotField showAll="0">
      <items count="4">
        <item x="0"/>
        <item x="1"/>
        <item x="2"/>
        <item t="default"/>
      </items>
    </pivotField>
    <pivotField showAll="0"/>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showAll="0"/>
    <pivotField axis="axisRow" showAll="0">
      <items count="18">
        <item x="11"/>
        <item x="9"/>
        <item x="6"/>
        <item x="8"/>
        <item x="0"/>
        <item x="1"/>
        <item x="16"/>
        <item x="12"/>
        <item x="13"/>
        <item x="5"/>
        <item x="2"/>
        <item x="15"/>
        <item x="10"/>
        <item x="7"/>
        <item x="4"/>
        <item x="14"/>
        <item x="3"/>
        <item t="default"/>
      </items>
    </pivotField>
    <pivotField showAll="0"/>
    <pivotField showAll="0"/>
    <pivotField dataField="1" showAll="0"/>
    <pivotField showAll="0"/>
    <pivotField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15"/>
  </rowFields>
  <rowItems count="18">
    <i>
      <x/>
    </i>
    <i>
      <x v="1"/>
    </i>
    <i>
      <x v="2"/>
    </i>
    <i>
      <x v="3"/>
    </i>
    <i>
      <x v="4"/>
    </i>
    <i>
      <x v="5"/>
    </i>
    <i>
      <x v="6"/>
    </i>
    <i>
      <x v="7"/>
    </i>
    <i>
      <x v="8"/>
    </i>
    <i>
      <x v="9"/>
    </i>
    <i>
      <x v="10"/>
    </i>
    <i>
      <x v="11"/>
    </i>
    <i>
      <x v="12"/>
    </i>
    <i>
      <x v="13"/>
    </i>
    <i>
      <x v="14"/>
    </i>
    <i>
      <x v="15"/>
    </i>
    <i>
      <x v="16"/>
    </i>
    <i t="grand">
      <x/>
    </i>
  </rowItems>
  <colItems count="1">
    <i/>
  </colItems>
  <dataFields count="1">
    <dataField name="Sum of Quantity" fld="18" baseField="0" baseItem="0"/>
  </dataFields>
  <formats count="2">
    <format dxfId="27">
      <pivotArea type="all" dataOnly="0" outline="0" fieldPosition="0"/>
    </format>
    <format dxfId="26">
      <pivotArea type="all" dataOnly="0"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E3:AF21" firstHeaderRow="1" firstDataRow="1" firstDataCol="1"/>
  <pivotFields count="22">
    <pivotField showAll="0"/>
    <pivotField showAll="0"/>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showAll="0">
      <items count="5">
        <item x="2"/>
        <item x="3"/>
        <item x="0"/>
        <item x="1"/>
        <item t="default"/>
      </items>
    </pivotField>
    <pivotField showAll="0"/>
    <pivotField showAll="0"/>
    <pivotField showAll="0">
      <items count="4">
        <item x="0"/>
        <item x="1"/>
        <item x="2"/>
        <item t="default"/>
      </items>
    </pivotField>
    <pivotField showAll="0"/>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showAll="0"/>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15"/>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0" baseField="0" baseItem="0"/>
  </dataFields>
  <formats count="1">
    <format dxfId="28">
      <pivotArea type="all" dataOnly="0" outline="0"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L3:M10" firstHeaderRow="1" firstDataRow="1" firstDataCol="1"/>
  <pivotFields count="22">
    <pivotField showAll="0"/>
    <pivotField showAll="0"/>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dataField="1" showAll="0">
      <items count="5">
        <item x="2"/>
        <item x="3"/>
        <item x="0"/>
        <item x="1"/>
        <item t="default"/>
      </items>
    </pivotField>
    <pivotField showAll="0"/>
    <pivotField showAll="0">
      <items count="200">
        <item x="144"/>
        <item x="57"/>
        <item x="124"/>
        <item x="117"/>
        <item x="127"/>
        <item x="8"/>
        <item x="155"/>
        <item x="87"/>
        <item x="153"/>
        <item x="141"/>
        <item x="4"/>
        <item x="122"/>
        <item x="132"/>
        <item x="165"/>
        <item x="151"/>
        <item x="195"/>
        <item x="121"/>
        <item x="162"/>
        <item x="78"/>
        <item x="130"/>
        <item x="179"/>
        <item x="29"/>
        <item x="3"/>
        <item x="94"/>
        <item x="194"/>
        <item x="170"/>
        <item x="90"/>
        <item x="79"/>
        <item x="119"/>
        <item x="37"/>
        <item x="0"/>
        <item x="118"/>
        <item x="142"/>
        <item x="52"/>
        <item x="128"/>
        <item x="113"/>
        <item x="51"/>
        <item x="112"/>
        <item x="24"/>
        <item x="1"/>
        <item x="72"/>
        <item x="54"/>
        <item x="106"/>
        <item x="83"/>
        <item x="103"/>
        <item x="158"/>
        <item x="111"/>
        <item x="157"/>
        <item x="108"/>
        <item x="137"/>
        <item x="61"/>
        <item x="114"/>
        <item x="140"/>
        <item x="35"/>
        <item x="182"/>
        <item x="45"/>
        <item x="12"/>
        <item x="13"/>
        <item x="75"/>
        <item x="105"/>
        <item x="191"/>
        <item x="20"/>
        <item x="135"/>
        <item x="86"/>
        <item x="92"/>
        <item x="39"/>
        <item x="47"/>
        <item x="16"/>
        <item x="136"/>
        <item x="55"/>
        <item x="150"/>
        <item x="6"/>
        <item x="96"/>
        <item x="66"/>
        <item x="31"/>
        <item x="5"/>
        <item x="161"/>
        <item x="49"/>
        <item x="25"/>
        <item x="123"/>
        <item x="80"/>
        <item x="188"/>
        <item x="145"/>
        <item x="187"/>
        <item x="82"/>
        <item x="40"/>
        <item x="32"/>
        <item x="189"/>
        <item x="139"/>
        <item x="63"/>
        <item x="101"/>
        <item x="102"/>
        <item x="185"/>
        <item x="98"/>
        <item x="148"/>
        <item x="36"/>
        <item x="68"/>
        <item x="30"/>
        <item x="41"/>
        <item x="44"/>
        <item x="147"/>
        <item x="168"/>
        <item x="110"/>
        <item x="126"/>
        <item x="10"/>
        <item x="33"/>
        <item x="175"/>
        <item x="107"/>
        <item x="169"/>
        <item x="120"/>
        <item x="27"/>
        <item x="156"/>
        <item x="97"/>
        <item x="48"/>
        <item x="62"/>
        <item x="23"/>
        <item x="18"/>
        <item x="60"/>
        <item x="95"/>
        <item x="109"/>
        <item x="166"/>
        <item x="93"/>
        <item x="198"/>
        <item x="88"/>
        <item x="89"/>
        <item x="15"/>
        <item x="67"/>
        <item x="77"/>
        <item x="186"/>
        <item x="149"/>
        <item x="172"/>
        <item x="99"/>
        <item x="192"/>
        <item x="177"/>
        <item x="160"/>
        <item x="152"/>
        <item x="173"/>
        <item x="159"/>
        <item x="134"/>
        <item x="71"/>
        <item x="125"/>
        <item x="73"/>
        <item x="21"/>
        <item x="43"/>
        <item x="138"/>
        <item x="22"/>
        <item x="38"/>
        <item x="28"/>
        <item x="50"/>
        <item x="7"/>
        <item x="171"/>
        <item x="58"/>
        <item x="178"/>
        <item x="181"/>
        <item x="46"/>
        <item x="84"/>
        <item x="42"/>
        <item x="197"/>
        <item x="176"/>
        <item x="116"/>
        <item x="167"/>
        <item x="19"/>
        <item x="76"/>
        <item x="154"/>
        <item x="53"/>
        <item x="64"/>
        <item x="85"/>
        <item x="11"/>
        <item x="65"/>
        <item x="183"/>
        <item x="164"/>
        <item x="115"/>
        <item x="2"/>
        <item x="129"/>
        <item x="174"/>
        <item x="81"/>
        <item x="196"/>
        <item x="70"/>
        <item x="17"/>
        <item x="56"/>
        <item x="34"/>
        <item x="193"/>
        <item x="133"/>
        <item x="143"/>
        <item x="69"/>
        <item x="184"/>
        <item x="26"/>
        <item x="74"/>
        <item x="131"/>
        <item x="14"/>
        <item x="180"/>
        <item x="59"/>
        <item x="104"/>
        <item x="91"/>
        <item x="163"/>
        <item x="146"/>
        <item x="100"/>
        <item x="190"/>
        <item x="9"/>
        <item t="default"/>
      </items>
    </pivotField>
    <pivotField showAll="0">
      <items count="4">
        <item x="0"/>
        <item x="1"/>
        <item x="2"/>
        <item t="default"/>
      </items>
    </pivotField>
    <pivotField showAll="0">
      <items count="2">
        <item x="0"/>
        <item t="default"/>
      </items>
    </pivotField>
    <pivotField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axis="axisRow"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showAll="0"/>
    <pivotField showAll="0"/>
    <pivotField showAll="0"/>
    <pivotField showAll="0"/>
    <pivotField showAll="0"/>
    <pivotField showAll="0"/>
    <pivotField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10"/>
  </rowFields>
  <rowItems count="7">
    <i>
      <x/>
    </i>
    <i>
      <x v="1"/>
    </i>
    <i>
      <x v="2"/>
    </i>
    <i>
      <x v="3"/>
    </i>
    <i>
      <x v="4"/>
    </i>
    <i>
      <x v="33"/>
    </i>
    <i t="grand">
      <x/>
    </i>
  </rowItems>
  <colItems count="1">
    <i/>
  </colItems>
  <dataFields count="1">
    <dataField name="Count of Ship Mode" fld="4" subtotal="count" baseField="0" baseItem="0"/>
  </dataFields>
  <formats count="1">
    <format dxfId="29">
      <pivotArea type="all" dataOnly="0" outline="0"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121" firstHeaderRow="1" firstDataRow="1" firstDataCol="1"/>
  <pivotFields count="22">
    <pivotField showAll="0"/>
    <pivotField showAll="0"/>
    <pivotField showAll="0"/>
    <pivotField showAll="0">
      <items count="340">
        <item x="14"/>
        <item x="301"/>
        <item x="302"/>
        <item x="303"/>
        <item x="304"/>
        <item x="305"/>
        <item x="306"/>
        <item x="307"/>
        <item x="308"/>
        <item x="320"/>
        <item x="321"/>
        <item x="184"/>
        <item x="119"/>
        <item x="44"/>
        <item x="45"/>
        <item x="189"/>
        <item x="3"/>
        <item x="81"/>
        <item x="266"/>
        <item x="267"/>
        <item x="268"/>
        <item x="269"/>
        <item x="270"/>
        <item x="271"/>
        <item x="66"/>
        <item x="250"/>
        <item x="251"/>
        <item x="252"/>
        <item x="16"/>
        <item x="18"/>
        <item x="315"/>
        <item x="24"/>
        <item x="259"/>
        <item x="334"/>
        <item x="122"/>
        <item x="182"/>
        <item x="46"/>
        <item x="47"/>
        <item x="48"/>
        <item x="49"/>
        <item x="50"/>
        <item x="64"/>
        <item x="8"/>
        <item x="112"/>
        <item x="116"/>
        <item x="96"/>
        <item x="262"/>
        <item x="7"/>
        <item x="293"/>
        <item x="65"/>
        <item x="29"/>
        <item x="30"/>
        <item x="31"/>
        <item x="32"/>
        <item x="33"/>
        <item x="34"/>
        <item x="36"/>
        <item x="37"/>
        <item x="39"/>
        <item x="41"/>
        <item x="11"/>
        <item x="185"/>
        <item x="263"/>
        <item x="27"/>
        <item x="113"/>
        <item x="195"/>
        <item x="127"/>
        <item x="128"/>
        <item x="129"/>
        <item x="130"/>
        <item x="131"/>
        <item x="132"/>
        <item x="133"/>
        <item x="134"/>
        <item x="319"/>
        <item x="231"/>
        <item x="322"/>
        <item x="323"/>
        <item x="324"/>
        <item x="325"/>
        <item x="326"/>
        <item x="327"/>
        <item x="298"/>
        <item x="272"/>
        <item x="143"/>
        <item x="145"/>
        <item x="83"/>
        <item x="148"/>
        <item x="150"/>
        <item x="152"/>
        <item x="154"/>
        <item x="156"/>
        <item x="158"/>
        <item x="160"/>
        <item x="162"/>
        <item x="164"/>
        <item x="166"/>
        <item x="168"/>
        <item x="170"/>
        <item x="172"/>
        <item x="174"/>
        <item x="176"/>
        <item x="178"/>
        <item x="72"/>
        <item x="196"/>
        <item x="197"/>
        <item x="198"/>
        <item x="199"/>
        <item x="200"/>
        <item x="201"/>
        <item x="202"/>
        <item x="203"/>
        <item x="204"/>
        <item x="205"/>
        <item x="206"/>
        <item x="207"/>
        <item x="208"/>
        <item x="209"/>
        <item x="210"/>
        <item x="211"/>
        <item x="274"/>
        <item x="275"/>
        <item x="276"/>
        <item x="277"/>
        <item x="278"/>
        <item x="279"/>
        <item x="280"/>
        <item x="281"/>
        <item x="282"/>
        <item x="213"/>
        <item x="214"/>
        <item x="215"/>
        <item x="67"/>
        <item x="68"/>
        <item x="69"/>
        <item x="19"/>
        <item x="98"/>
        <item x="99"/>
        <item x="100"/>
        <item x="101"/>
        <item x="102"/>
        <item x="103"/>
        <item x="104"/>
        <item x="105"/>
        <item x="106"/>
        <item x="107"/>
        <item x="108"/>
        <item x="109"/>
        <item x="135"/>
        <item x="136"/>
        <item x="137"/>
        <item x="138"/>
        <item x="139"/>
        <item x="140"/>
        <item x="141"/>
        <item x="142"/>
        <item x="316"/>
        <item x="317"/>
        <item x="318"/>
        <item x="23"/>
        <item x="90"/>
        <item x="91"/>
        <item x="92"/>
        <item x="93"/>
        <item x="94"/>
        <item x="95"/>
        <item x="337"/>
        <item x="121"/>
        <item x="241"/>
        <item x="230"/>
        <item x="273"/>
        <item x="5"/>
        <item x="296"/>
        <item x="297"/>
        <item x="26"/>
        <item x="111"/>
        <item x="217"/>
        <item x="218"/>
        <item x="219"/>
        <item x="220"/>
        <item x="221"/>
        <item x="222"/>
        <item x="223"/>
        <item x="242"/>
        <item x="243"/>
        <item x="244"/>
        <item x="245"/>
        <item x="246"/>
        <item x="247"/>
        <item x="248"/>
        <item x="224"/>
        <item x="336"/>
        <item x="9"/>
        <item x="335"/>
        <item x="181"/>
        <item x="333"/>
        <item x="4"/>
        <item x="299"/>
        <item x="43"/>
        <item x="0"/>
        <item x="1"/>
        <item x="2"/>
        <item x="28"/>
        <item x="232"/>
        <item x="233"/>
        <item x="234"/>
        <item x="235"/>
        <item x="236"/>
        <item x="237"/>
        <item x="238"/>
        <item x="239"/>
        <item x="240"/>
        <item x="183"/>
        <item x="291"/>
        <item x="25"/>
        <item x="229"/>
        <item x="260"/>
        <item x="261"/>
        <item x="124"/>
        <item x="125"/>
        <item x="126"/>
        <item x="123"/>
        <item x="228"/>
        <item x="12"/>
        <item x="328"/>
        <item x="329"/>
        <item x="330"/>
        <item x="331"/>
        <item x="332"/>
        <item x="21"/>
        <item x="253"/>
        <item x="254"/>
        <item x="255"/>
        <item x="256"/>
        <item x="257"/>
        <item x="187"/>
        <item x="338"/>
        <item x="212"/>
        <item x="144"/>
        <item x="146"/>
        <item x="147"/>
        <item x="149"/>
        <item x="151"/>
        <item x="153"/>
        <item x="155"/>
        <item x="157"/>
        <item x="159"/>
        <item x="161"/>
        <item x="163"/>
        <item x="165"/>
        <item x="167"/>
        <item x="169"/>
        <item x="171"/>
        <item x="173"/>
        <item x="175"/>
        <item x="177"/>
        <item x="179"/>
        <item x="292"/>
        <item x="10"/>
        <item x="118"/>
        <item x="294"/>
        <item x="295"/>
        <item x="20"/>
        <item x="188"/>
        <item x="110"/>
        <item x="300"/>
        <item x="180"/>
        <item x="15"/>
        <item x="17"/>
        <item x="51"/>
        <item x="52"/>
        <item x="53"/>
        <item x="54"/>
        <item x="55"/>
        <item x="56"/>
        <item x="57"/>
        <item x="58"/>
        <item x="59"/>
        <item x="60"/>
        <item x="61"/>
        <item x="62"/>
        <item x="63"/>
        <item x="264"/>
        <item x="265"/>
        <item x="35"/>
        <item x="22"/>
        <item x="38"/>
        <item x="40"/>
        <item x="42"/>
        <item x="216"/>
        <item x="73"/>
        <item x="74"/>
        <item x="75"/>
        <item x="76"/>
        <item x="77"/>
        <item x="78"/>
        <item x="79"/>
        <item x="80"/>
        <item x="190"/>
        <item x="191"/>
        <item x="192"/>
        <item x="193"/>
        <item x="194"/>
        <item x="249"/>
        <item x="13"/>
        <item x="285"/>
        <item x="286"/>
        <item x="287"/>
        <item x="288"/>
        <item x="289"/>
        <item x="290"/>
        <item x="309"/>
        <item x="310"/>
        <item x="311"/>
        <item x="312"/>
        <item x="313"/>
        <item x="314"/>
        <item x="70"/>
        <item x="71"/>
        <item x="97"/>
        <item x="114"/>
        <item x="115"/>
        <item x="6"/>
        <item x="225"/>
        <item x="226"/>
        <item x="227"/>
        <item x="120"/>
        <item x="82"/>
        <item x="186"/>
        <item x="258"/>
        <item x="84"/>
        <item x="85"/>
        <item x="86"/>
        <item x="87"/>
        <item x="88"/>
        <item x="89"/>
        <item x="284"/>
        <item x="117"/>
        <item x="283"/>
        <item t="default"/>
      </items>
    </pivotField>
    <pivotField showAll="0">
      <items count="5">
        <item x="2"/>
        <item x="3"/>
        <item x="0"/>
        <item x="1"/>
        <item t="default"/>
      </items>
    </pivotField>
    <pivotField showAll="0"/>
    <pivotField showAll="0"/>
    <pivotField showAll="0">
      <items count="4">
        <item x="0"/>
        <item x="1"/>
        <item x="2"/>
        <item t="default"/>
      </items>
    </pivotField>
    <pivotField showAll="0">
      <items count="2">
        <item x="0"/>
        <item t="default"/>
      </items>
    </pivotField>
    <pivotField axis="axisRow" showAll="0">
      <items count="118">
        <item x="59"/>
        <item x="112"/>
        <item x="81"/>
        <item x="82"/>
        <item x="109"/>
        <item x="34"/>
        <item x="89"/>
        <item x="78"/>
        <item x="41"/>
        <item x="71"/>
        <item x="39"/>
        <item x="105"/>
        <item x="51"/>
        <item x="72"/>
        <item x="35"/>
        <item x="22"/>
        <item x="74"/>
        <item x="77"/>
        <item x="29"/>
        <item x="38"/>
        <item x="3"/>
        <item x="116"/>
        <item x="61"/>
        <item x="27"/>
        <item x="60"/>
        <item x="96"/>
        <item x="66"/>
        <item x="18"/>
        <item x="65"/>
        <item x="28"/>
        <item x="16"/>
        <item x="50"/>
        <item x="54"/>
        <item x="115"/>
        <item x="2"/>
        <item x="5"/>
        <item x="47"/>
        <item x="9"/>
        <item x="107"/>
        <item x="23"/>
        <item x="55"/>
        <item x="83"/>
        <item x="57"/>
        <item x="92"/>
        <item x="0"/>
        <item x="86"/>
        <item x="12"/>
        <item x="101"/>
        <item x="114"/>
        <item x="44"/>
        <item x="75"/>
        <item x="25"/>
        <item x="108"/>
        <item x="69"/>
        <item x="80"/>
        <item x="98"/>
        <item x="104"/>
        <item x="88"/>
        <item x="113"/>
        <item x="85"/>
        <item x="1"/>
        <item x="103"/>
        <item x="90"/>
        <item x="6"/>
        <item x="91"/>
        <item x="64"/>
        <item x="15"/>
        <item x="26"/>
        <item x="100"/>
        <item x="31"/>
        <item x="53"/>
        <item x="73"/>
        <item x="87"/>
        <item x="14"/>
        <item x="19"/>
        <item x="106"/>
        <item x="20"/>
        <item x="46"/>
        <item x="110"/>
        <item x="11"/>
        <item x="36"/>
        <item x="111"/>
        <item x="45"/>
        <item x="95"/>
        <item x="97"/>
        <item x="10"/>
        <item x="42"/>
        <item x="32"/>
        <item x="94"/>
        <item x="56"/>
        <item x="13"/>
        <item x="102"/>
        <item x="30"/>
        <item x="43"/>
        <item x="63"/>
        <item x="33"/>
        <item x="84"/>
        <item x="52"/>
        <item x="70"/>
        <item x="8"/>
        <item x="49"/>
        <item x="68"/>
        <item x="48"/>
        <item x="4"/>
        <item x="24"/>
        <item x="76"/>
        <item x="67"/>
        <item x="79"/>
        <item x="21"/>
        <item x="93"/>
        <item x="37"/>
        <item x="99"/>
        <item x="7"/>
        <item x="58"/>
        <item x="17"/>
        <item x="62"/>
        <item x="40"/>
        <item t="default"/>
      </items>
    </pivotField>
    <pivotField showAll="0">
      <items count="38">
        <item x="19"/>
        <item x="16"/>
        <item x="36"/>
        <item x="1"/>
        <item x="22"/>
        <item h="1" x="29"/>
        <item h="1" x="13"/>
        <item h="1" x="2"/>
        <item h="1" x="32"/>
        <item h="1" x="10"/>
        <item h="1" x="14"/>
        <item h="1" x="23"/>
        <item h="1" x="0"/>
        <item h="1" x="28"/>
        <item h="1" x="31"/>
        <item h="1" x="12"/>
        <item h="1" x="11"/>
        <item h="1" x="35"/>
        <item h="1" x="25"/>
        <item h="1" x="8"/>
        <item h="1" x="33"/>
        <item h="1" x="30"/>
        <item h="1" x="27"/>
        <item h="1" x="15"/>
        <item h="1" x="3"/>
        <item h="1" x="24"/>
        <item h="1" x="26"/>
        <item h="1" x="21"/>
        <item h="1" x="9"/>
        <item h="1" x="34"/>
        <item h="1" x="20"/>
        <item h="1" x="18"/>
        <item h="1" x="5"/>
        <item x="7"/>
        <item h="1" x="17"/>
        <item h="1" x="4"/>
        <item h="1" x="6"/>
        <item t="default"/>
      </items>
    </pivotField>
    <pivotField showAll="0"/>
    <pivotField showAll="0">
      <items count="5">
        <item x="2"/>
        <item x="3"/>
        <item x="0"/>
        <item x="1"/>
        <item t="default"/>
      </items>
    </pivotField>
    <pivotField showAll="0">
      <items count="443">
        <item x="430"/>
        <item x="419"/>
        <item x="0"/>
        <item x="366"/>
        <item x="317"/>
        <item x="37"/>
        <item x="178"/>
        <item x="415"/>
        <item x="199"/>
        <item x="266"/>
        <item x="26"/>
        <item x="377"/>
        <item x="405"/>
        <item x="1"/>
        <item x="70"/>
        <item x="323"/>
        <item x="83"/>
        <item x="64"/>
        <item x="268"/>
        <item x="406"/>
        <item x="394"/>
        <item x="291"/>
        <item x="23"/>
        <item x="228"/>
        <item x="51"/>
        <item x="299"/>
        <item x="389"/>
        <item x="163"/>
        <item x="367"/>
        <item x="56"/>
        <item x="120"/>
        <item x="284"/>
        <item x="38"/>
        <item x="157"/>
        <item x="212"/>
        <item x="167"/>
        <item x="211"/>
        <item x="370"/>
        <item x="325"/>
        <item x="205"/>
        <item x="396"/>
        <item x="390"/>
        <item x="74"/>
        <item x="63"/>
        <item x="138"/>
        <item x="220"/>
        <item x="93"/>
        <item x="5"/>
        <item x="287"/>
        <item x="50"/>
        <item x="285"/>
        <item x="275"/>
        <item x="283"/>
        <item x="107"/>
        <item x="345"/>
        <item x="296"/>
        <item x="116"/>
        <item x="224"/>
        <item x="278"/>
        <item x="269"/>
        <item x="191"/>
        <item x="76"/>
        <item x="247"/>
        <item x="378"/>
        <item x="35"/>
        <item x="71"/>
        <item x="124"/>
        <item x="90"/>
        <item x="101"/>
        <item x="216"/>
        <item x="267"/>
        <item x="221"/>
        <item x="375"/>
        <item x="28"/>
        <item x="441"/>
        <item x="3"/>
        <item x="342"/>
        <item x="10"/>
        <item x="214"/>
        <item x="114"/>
        <item x="438"/>
        <item x="411"/>
        <item x="363"/>
        <item x="277"/>
        <item x="223"/>
        <item x="257"/>
        <item x="215"/>
        <item x="209"/>
        <item x="188"/>
        <item x="121"/>
        <item x="309"/>
        <item x="335"/>
        <item x="142"/>
        <item x="95"/>
        <item x="336"/>
        <item x="164"/>
        <item x="137"/>
        <item x="321"/>
        <item x="22"/>
        <item x="77"/>
        <item x="237"/>
        <item x="14"/>
        <item x="408"/>
        <item x="159"/>
        <item x="414"/>
        <item x="166"/>
        <item x="9"/>
        <item x="227"/>
        <item x="190"/>
        <item x="189"/>
        <item x="360"/>
        <item x="311"/>
        <item x="21"/>
        <item x="381"/>
        <item x="108"/>
        <item x="105"/>
        <item x="397"/>
        <item x="332"/>
        <item x="134"/>
        <item x="208"/>
        <item x="130"/>
        <item x="313"/>
        <item x="250"/>
        <item x="147"/>
        <item x="372"/>
        <item x="32"/>
        <item x="59"/>
        <item x="169"/>
        <item x="399"/>
        <item x="207"/>
        <item x="79"/>
        <item x="281"/>
        <item x="319"/>
        <item x="158"/>
        <item x="65"/>
        <item x="282"/>
        <item x="6"/>
        <item x="425"/>
        <item x="18"/>
        <item x="400"/>
        <item x="290"/>
        <item x="359"/>
        <item x="181"/>
        <item x="241"/>
        <item x="279"/>
        <item x="324"/>
        <item x="183"/>
        <item x="30"/>
        <item x="369"/>
        <item x="154"/>
        <item x="182"/>
        <item x="346"/>
        <item x="87"/>
        <item x="401"/>
        <item x="347"/>
        <item x="338"/>
        <item x="412"/>
        <item x="185"/>
        <item x="27"/>
        <item x="15"/>
        <item x="385"/>
        <item x="261"/>
        <item x="280"/>
        <item x="61"/>
        <item x="410"/>
        <item x="303"/>
        <item x="58"/>
        <item x="301"/>
        <item x="31"/>
        <item x="379"/>
        <item x="24"/>
        <item x="213"/>
        <item x="94"/>
        <item x="175"/>
        <item x="305"/>
        <item x="304"/>
        <item x="315"/>
        <item x="416"/>
        <item x="20"/>
        <item x="340"/>
        <item x="78"/>
        <item x="326"/>
        <item x="440"/>
        <item x="248"/>
        <item x="98"/>
        <item x="276"/>
        <item x="141"/>
        <item x="102"/>
        <item x="91"/>
        <item x="122"/>
        <item x="44"/>
        <item x="308"/>
        <item x="236"/>
        <item x="115"/>
        <item x="13"/>
        <item x="8"/>
        <item x="109"/>
        <item x="350"/>
        <item x="153"/>
        <item x="307"/>
        <item x="73"/>
        <item x="48"/>
        <item x="351"/>
        <item x="382"/>
        <item x="270"/>
        <item x="68"/>
        <item x="92"/>
        <item x="132"/>
        <item x="255"/>
        <item x="316"/>
        <item x="373"/>
        <item x="81"/>
        <item x="318"/>
        <item x="407"/>
        <item x="439"/>
        <item x="29"/>
        <item x="152"/>
        <item x="118"/>
        <item x="113"/>
        <item x="111"/>
        <item x="36"/>
        <item x="231"/>
        <item x="436"/>
        <item x="135"/>
        <item x="244"/>
        <item x="195"/>
        <item x="52"/>
        <item x="310"/>
        <item x="203"/>
        <item x="110"/>
        <item x="294"/>
        <item x="127"/>
        <item x="263"/>
        <item x="131"/>
        <item x="242"/>
        <item x="271"/>
        <item x="85"/>
        <item x="2"/>
        <item x="286"/>
        <item x="300"/>
        <item x="322"/>
        <item x="395"/>
        <item x="254"/>
        <item x="148"/>
        <item x="49"/>
        <item x="165"/>
        <item x="365"/>
        <item x="429"/>
        <item x="198"/>
        <item x="264"/>
        <item x="180"/>
        <item x="368"/>
        <item x="33"/>
        <item x="88"/>
        <item x="258"/>
        <item x="67"/>
        <item x="57"/>
        <item x="161"/>
        <item x="251"/>
        <item x="162"/>
        <item x="422"/>
        <item x="55"/>
        <item x="129"/>
        <item x="128"/>
        <item x="289"/>
        <item x="358"/>
        <item x="144"/>
        <item x="314"/>
        <item x="329"/>
        <item x="272"/>
        <item x="393"/>
        <item x="388"/>
        <item x="145"/>
        <item x="12"/>
        <item x="126"/>
        <item x="218"/>
        <item x="353"/>
        <item x="249"/>
        <item x="187"/>
        <item x="320"/>
        <item x="186"/>
        <item x="150"/>
        <item x="364"/>
        <item x="334"/>
        <item x="89"/>
        <item x="96"/>
        <item x="219"/>
        <item x="423"/>
        <item x="362"/>
        <item x="371"/>
        <item x="62"/>
        <item x="204"/>
        <item x="99"/>
        <item x="417"/>
        <item x="226"/>
        <item x="260"/>
        <item x="274"/>
        <item x="136"/>
        <item x="252"/>
        <item x="229"/>
        <item x="69"/>
        <item x="339"/>
        <item x="112"/>
        <item x="391"/>
        <item x="17"/>
        <item x="403"/>
        <item x="54"/>
        <item x="75"/>
        <item x="383"/>
        <item x="193"/>
        <item x="298"/>
        <item x="426"/>
        <item x="4"/>
        <item x="117"/>
        <item x="352"/>
        <item x="253"/>
        <item x="376"/>
        <item x="356"/>
        <item x="156"/>
        <item x="230"/>
        <item x="421"/>
        <item x="177"/>
        <item x="184"/>
        <item x="398"/>
        <item x="196"/>
        <item x="355"/>
        <item x="146"/>
        <item x="45"/>
        <item x="435"/>
        <item x="330"/>
        <item x="225"/>
        <item x="80"/>
        <item x="328"/>
        <item x="210"/>
        <item x="418"/>
        <item x="273"/>
        <item x="235"/>
        <item x="123"/>
        <item x="392"/>
        <item x="245"/>
        <item x="42"/>
        <item x="384"/>
        <item x="337"/>
        <item x="86"/>
        <item x="170"/>
        <item x="41"/>
        <item x="82"/>
        <item x="72"/>
        <item x="243"/>
        <item x="16"/>
        <item x="232"/>
        <item x="262"/>
        <item x="133"/>
        <item x="327"/>
        <item x="168"/>
        <item x="354"/>
        <item x="413"/>
        <item x="201"/>
        <item x="357"/>
        <item x="43"/>
        <item x="234"/>
        <item x="434"/>
        <item x="106"/>
        <item x="293"/>
        <item x="437"/>
        <item x="197"/>
        <item x="427"/>
        <item x="100"/>
        <item x="97"/>
        <item x="404"/>
        <item x="295"/>
        <item x="259"/>
        <item x="84"/>
        <item x="265"/>
        <item x="333"/>
        <item x="46"/>
        <item x="176"/>
        <item x="343"/>
        <item x="174"/>
        <item x="428"/>
        <item x="386"/>
        <item x="25"/>
        <item x="103"/>
        <item x="246"/>
        <item x="151"/>
        <item x="217"/>
        <item x="331"/>
        <item x="374"/>
        <item x="240"/>
        <item x="409"/>
        <item x="60"/>
        <item x="171"/>
        <item x="341"/>
        <item x="306"/>
        <item x="349"/>
        <item x="361"/>
        <item x="380"/>
        <item x="155"/>
        <item x="200"/>
        <item x="206"/>
        <item x="344"/>
        <item x="292"/>
        <item x="387"/>
        <item x="238"/>
        <item x="222"/>
        <item x="424"/>
        <item x="139"/>
        <item x="433"/>
        <item x="39"/>
        <item x="312"/>
        <item x="143"/>
        <item x="432"/>
        <item x="239"/>
        <item x="140"/>
        <item x="179"/>
        <item x="233"/>
        <item x="194"/>
        <item x="256"/>
        <item x="192"/>
        <item x="431"/>
        <item x="19"/>
        <item x="11"/>
        <item x="7"/>
        <item x="125"/>
        <item x="402"/>
        <item x="288"/>
        <item x="53"/>
        <item x="202"/>
        <item x="420"/>
        <item x="66"/>
        <item x="104"/>
        <item x="348"/>
        <item x="172"/>
        <item x="297"/>
        <item x="119"/>
        <item x="160"/>
        <item x="47"/>
        <item x="40"/>
        <item x="149"/>
        <item x="302"/>
        <item x="173"/>
        <item x="34"/>
        <item t="default"/>
      </items>
    </pivotField>
    <pivotField showAll="0"/>
    <pivotField showAll="0"/>
    <pivotField showAll="0"/>
    <pivotField dataField="1" showAll="0"/>
    <pivotField showAll="0"/>
    <pivotField showAll="0"/>
    <pivotField showAll="0">
      <items count="488">
        <item h="1" x="27"/>
        <item h="1" x="163"/>
        <item h="1" x="213"/>
        <item h="1" x="451"/>
        <item h="1" x="259"/>
        <item h="1" x="167"/>
        <item h="1" x="336"/>
        <item h="1" x="124"/>
        <item h="1" x="221"/>
        <item h="1" x="3"/>
        <item x="236"/>
        <item h="1" x="377"/>
        <item h="1" x="389"/>
        <item h="1" x="455"/>
        <item h="1" x="368"/>
        <item h="1" x="323"/>
        <item h="1" x="260"/>
        <item h="1" x="230"/>
        <item h="1" x="211"/>
        <item h="1" x="174"/>
        <item h="1" x="285"/>
        <item h="1" x="201"/>
        <item h="1" x="283"/>
        <item h="1" x="199"/>
        <item h="1" x="375"/>
        <item h="1" x="36"/>
        <item h="1" x="419"/>
        <item h="1" x="299"/>
        <item h="1" x="172"/>
        <item h="1" x="14"/>
        <item h="1" x="239"/>
        <item h="1" x="117"/>
        <item h="1" x="72"/>
        <item h="1" x="398"/>
        <item h="1" x="229"/>
        <item h="1" x="445"/>
        <item h="1" x="482"/>
        <item h="1" x="441"/>
        <item h="1" x="321"/>
        <item h="1" x="293"/>
        <item h="1" x="164"/>
        <item h="1" x="84"/>
        <item h="1" x="289"/>
        <item h="1" x="38"/>
        <item h="1" x="456"/>
        <item h="1" x="453"/>
        <item h="1" x="390"/>
        <item h="1" x="473"/>
        <item h="1" x="366"/>
        <item h="1" x="226"/>
        <item h="1" x="325"/>
        <item h="1" x="102"/>
        <item h="1" x="104"/>
        <item h="1" x="165"/>
        <item h="1" x="292"/>
        <item h="1" x="444"/>
        <item h="1" x="452"/>
        <item h="1" x="326"/>
        <item h="1" x="384"/>
        <item h="1" x="369"/>
        <item h="1" x="252"/>
        <item h="1" x="371"/>
        <item h="1" x="424"/>
        <item h="1" x="403"/>
        <item h="1" x="74"/>
        <item h="1" x="333"/>
        <item h="1" x="66"/>
        <item h="1" x="39"/>
        <item h="1" x="212"/>
        <item h="1" x="78"/>
        <item h="1" x="219"/>
        <item h="1" x="327"/>
        <item h="1" x="228"/>
        <item h="1" x="129"/>
        <item h="1" x="175"/>
        <item h="1" x="99"/>
        <item h="1" x="127"/>
        <item h="1" x="123"/>
        <item h="1" x="251"/>
        <item h="1" x="457"/>
        <item h="1" x="233"/>
        <item h="1" x="265"/>
        <item h="1" x="28"/>
        <item h="1" x="76"/>
        <item h="1" x="32"/>
        <item h="1" x="363"/>
        <item h="1" x="348"/>
        <item h="1" x="237"/>
        <item h="1" x="258"/>
        <item h="1" x="103"/>
        <item h="1" x="15"/>
        <item h="1" x="94"/>
        <item h="1" x="176"/>
        <item h="1" x="423"/>
        <item h="1" x="231"/>
        <item h="1" x="277"/>
        <item h="1" x="328"/>
        <item h="1" x="100"/>
        <item h="1" x="240"/>
        <item h="1" x="196"/>
        <item h="1" x="339"/>
        <item h="1" x="75"/>
        <item h="1" x="125"/>
        <item h="1" x="376"/>
        <item h="1" x="23"/>
        <item h="1" x="421"/>
        <item h="1" x="232"/>
        <item h="1" x="359"/>
        <item h="1" x="225"/>
        <item h="1" x="200"/>
        <item h="1" x="264"/>
        <item h="1" x="379"/>
        <item h="1" x="418"/>
        <item h="1" x="476"/>
        <item h="1" x="391"/>
        <item h="1" x="378"/>
        <item h="1" x="61"/>
        <item h="1" x="365"/>
        <item h="1" x="223"/>
        <item h="1" x="320"/>
        <item h="1" x="345"/>
        <item h="1" x="107"/>
        <item h="1" x="30"/>
        <item h="1" x="335"/>
        <item h="1" x="193"/>
        <item h="1" x="73"/>
        <item h="1" x="159"/>
        <item h="1" x="435"/>
        <item h="1" x="177"/>
        <item h="1" x="356"/>
        <item h="1" x="272"/>
        <item h="1" x="194"/>
        <item h="1" x="329"/>
        <item h="1" x="113"/>
        <item h="1" x="470"/>
        <item h="1" x="307"/>
        <item h="1" x="70"/>
        <item h="1" x="155"/>
        <item h="1" x="217"/>
        <item h="1" x="178"/>
        <item h="1" x="469"/>
        <item h="1" x="6"/>
        <item h="1" x="135"/>
        <item h="1" x="304"/>
        <item h="1" x="308"/>
        <item h="1" x="106"/>
        <item h="1" x="344"/>
        <item h="1" x="428"/>
        <item h="1" x="269"/>
        <item h="1" x="334"/>
        <item h="1" x="140"/>
        <item h="1" x="18"/>
        <item h="1" x="4"/>
        <item h="1" x="370"/>
        <item h="1" x="158"/>
        <item h="1" x="409"/>
        <item h="1" x="222"/>
        <item h="1" x="77"/>
        <item h="1" x="162"/>
        <item h="1" x="332"/>
        <item h="1" x="408"/>
        <item h="1" x="301"/>
        <item h="1" x="51"/>
        <item h="1" x="341"/>
        <item h="1" x="90"/>
        <item h="1" x="59"/>
        <item h="1" x="446"/>
        <item h="1" x="322"/>
        <item h="1" x="459"/>
        <item h="1" x="183"/>
        <item h="1" x="134"/>
        <item h="1" x="392"/>
        <item h="1" x="33"/>
        <item h="1" x="247"/>
        <item h="1" x="317"/>
        <item h="1" x="305"/>
        <item h="1" x="388"/>
        <item h="1" x="429"/>
        <item h="1" x="208"/>
        <item h="1" x="185"/>
        <item h="1" x="349"/>
        <item h="1" x="42"/>
        <item h="1" x="253"/>
        <item h="1" x="271"/>
        <item h="1" x="273"/>
        <item h="1" x="270"/>
        <item h="1" x="343"/>
        <item h="1" x="81"/>
        <item h="1" x="25"/>
        <item h="1" x="214"/>
        <item h="1" x="331"/>
        <item h="1" x="399"/>
        <item h="1" x="362"/>
        <item h="1" x="263"/>
        <item h="1" x="234"/>
        <item h="1" x="340"/>
        <item h="1" x="47"/>
        <item h="1" x="21"/>
        <item h="1" x="480"/>
        <item h="1" x="141"/>
        <item h="1" x="12"/>
        <item h="1" x="8"/>
        <item h="1" x="197"/>
        <item h="1" x="454"/>
        <item h="1" x="204"/>
        <item h="1" x="274"/>
        <item h="1" x="275"/>
        <item h="1" x="147"/>
        <item h="1" x="48"/>
        <item h="1" x="257"/>
        <item h="1" x="62"/>
        <item h="1" x="478"/>
        <item h="1" x="82"/>
        <item h="1" x="91"/>
        <item h="1" x="287"/>
        <item h="1" x="186"/>
        <item h="1" x="53"/>
        <item h="1" x="209"/>
        <item h="1" x="173"/>
        <item h="1" x="191"/>
        <item h="1" x="298"/>
        <item h="1" x="467"/>
        <item h="1" x="88"/>
        <item h="1" x="256"/>
        <item h="1" x="286"/>
        <item h="1" x="192"/>
        <item h="1" x="198"/>
        <item h="1" x="86"/>
        <item h="1" x="166"/>
        <item h="1" x="2"/>
        <item h="1" x="255"/>
        <item h="1" x="131"/>
        <item h="1" x="350"/>
        <item h="1" x="58"/>
        <item h="1" x="410"/>
        <item h="1" x="450"/>
        <item h="1" x="57"/>
        <item h="1" x="465"/>
        <item h="1" x="182"/>
        <item h="1" x="20"/>
        <item h="1" x="206"/>
        <item h="1" x="114"/>
        <item h="1" x="380"/>
        <item h="1" x="439"/>
        <item h="1" x="80"/>
        <item h="1" x="45"/>
        <item h="1" x="218"/>
        <item h="1" x="89"/>
        <item h="1" x="338"/>
        <item h="1" x="46"/>
        <item h="1" x="413"/>
        <item h="1" x="311"/>
        <item h="1" x="276"/>
        <item h="1" x="71"/>
        <item h="1" x="374"/>
        <item h="1" x="210"/>
        <item h="1" x="479"/>
        <item h="1" x="168"/>
        <item h="1" x="440"/>
        <item h="1" x="294"/>
        <item h="1" x="63"/>
        <item h="1" x="235"/>
        <item h="1" x="386"/>
        <item h="1" x="43"/>
        <item h="1" x="132"/>
        <item h="1" x="202"/>
        <item h="1" x="161"/>
        <item h="1" x="394"/>
        <item h="1" x="31"/>
        <item h="1" x="437"/>
        <item h="1" x="393"/>
        <item h="1" x="169"/>
        <item h="1" x="354"/>
        <item h="1" x="34"/>
        <item h="1" x="17"/>
        <item h="1" x="337"/>
        <item h="1" x="139"/>
        <item h="1" x="477"/>
        <item h="1" x="358"/>
        <item h="1" x="460"/>
        <item h="1" x="434"/>
        <item h="1" x="295"/>
        <item h="1" x="282"/>
        <item h="1" x="109"/>
        <item h="1" x="415"/>
        <item h="1" x="238"/>
        <item h="1" x="352"/>
        <item h="1" x="342"/>
        <item h="1" x="427"/>
        <item h="1" x="101"/>
        <item h="1" x="26"/>
        <item h="1" x="195"/>
        <item h="1" x="245"/>
        <item h="1" x="300"/>
        <item h="1" x="145"/>
        <item h="1" x="316"/>
        <item h="1" x="481"/>
        <item h="1" x="397"/>
        <item h="1" x="16"/>
        <item h="1" x="111"/>
        <item h="1" x="160"/>
        <item h="1" x="381"/>
        <item h="1" x="400"/>
        <item h="1" x="87"/>
        <item h="1" x="119"/>
        <item h="1" x="5"/>
        <item h="1" x="112"/>
        <item h="1" x="412"/>
        <item h="1" x="472"/>
        <item h="1" x="151"/>
        <item h="1" x="436"/>
        <item h="1" x="29"/>
        <item h="1" x="56"/>
        <item h="1" x="22"/>
        <item h="1" x="351"/>
        <item h="1" x="19"/>
        <item h="1" x="93"/>
        <item h="1" x="207"/>
        <item h="1" x="60"/>
        <item h="1" x="92"/>
        <item h="1" x="41"/>
        <item h="1" x="133"/>
        <item h="1" x="52"/>
        <item h="1" x="373"/>
        <item h="1" x="474"/>
        <item h="1" x="105"/>
        <item h="1" x="150"/>
        <item h="1" x="96"/>
        <item h="1" x="49"/>
        <item h="1" x="486"/>
        <item h="1" x="118"/>
        <item h="1" x="137"/>
        <item h="1" x="449"/>
        <item h="1" x="220"/>
        <item h="1" x="466"/>
        <item h="1" x="122"/>
        <item h="1" x="44"/>
        <item h="1" x="188"/>
        <item h="1" x="291"/>
        <item h="1" x="144"/>
        <item h="1" x="431"/>
        <item h="1" x="138"/>
        <item h="1" x="357"/>
        <item h="1" x="302"/>
        <item h="1" x="154"/>
        <item h="1" x="387"/>
        <item h="1" x="171"/>
        <item h="1" x="266"/>
        <item h="1" x="310"/>
        <item h="1" x="65"/>
        <item h="1" x="249"/>
        <item h="1" x="97"/>
        <item h="1" x="98"/>
        <item h="1" x="216"/>
        <item h="1" x="110"/>
        <item h="1" x="184"/>
        <item h="1" x="346"/>
        <item h="1" x="430"/>
        <item h="1" x="243"/>
        <item h="1" x="312"/>
        <item h="1" x="284"/>
        <item h="1" x="189"/>
        <item h="1" x="443"/>
        <item h="1" x="462"/>
        <item h="1" x="372"/>
        <item h="1" x="385"/>
        <item h="1" x="406"/>
        <item h="1" x="215"/>
        <item h="1" x="128"/>
        <item h="1" x="152"/>
        <item h="1" x="458"/>
        <item h="1" x="136"/>
        <item h="1" x="405"/>
        <item h="1" x="296"/>
        <item h="1" x="401"/>
        <item h="1" x="382"/>
        <item h="1" x="246"/>
        <item h="1" x="261"/>
        <item h="1" x="463"/>
        <item h="1" x="433"/>
        <item h="1" x="360"/>
        <item h="1" x="130"/>
        <item h="1" x="417"/>
        <item h="1" x="126"/>
        <item h="1" x="367"/>
        <item h="1" x="402"/>
        <item h="1" x="85"/>
        <item h="1" x="324"/>
        <item h="1" x="9"/>
        <item h="1" x="319"/>
        <item h="1" x="262"/>
        <item h="1" x="50"/>
        <item h="1" x="37"/>
        <item h="1" x="205"/>
        <item h="1" x="69"/>
        <item h="1" x="447"/>
        <item h="1" x="309"/>
        <item h="1" x="395"/>
        <item h="1" x="297"/>
        <item h="1" x="407"/>
        <item h="1" x="484"/>
        <item h="1" x="95"/>
        <item h="1" x="242"/>
        <item h="1" x="40"/>
        <item h="1" x="0"/>
        <item h="1" x="181"/>
        <item h="1" x="432"/>
        <item h="1" x="425"/>
        <item h="1" x="227"/>
        <item h="1" x="115"/>
        <item h="1" x="203"/>
        <item h="1" x="464"/>
        <item h="1" x="190"/>
        <item h="1" x="280"/>
        <item h="1" x="281"/>
        <item h="1" x="153"/>
        <item h="1" x="156"/>
        <item h="1" x="483"/>
        <item h="1" x="121"/>
        <item h="1" x="279"/>
        <item h="1" x="55"/>
        <item h="1" x="306"/>
        <item h="1" x="170"/>
        <item h="1" x="288"/>
        <item h="1" x="420"/>
        <item h="1" x="79"/>
        <item h="1" x="411"/>
        <item h="1" x="254"/>
        <item h="1" x="471"/>
        <item h="1" x="83"/>
        <item h="1" x="68"/>
        <item h="1" x="120"/>
        <item h="1" x="404"/>
        <item h="1" x="442"/>
        <item h="1" x="108"/>
        <item h="1" x="11"/>
        <item h="1" x="64"/>
        <item h="1" x="142"/>
        <item h="1" x="438"/>
        <item h="1" x="179"/>
        <item h="1" x="290"/>
        <item h="1" x="314"/>
        <item h="1" x="149"/>
        <item h="1" x="318"/>
        <item h="1" x="485"/>
        <item h="1" x="303"/>
        <item h="1" x="468"/>
        <item h="1" x="10"/>
        <item h="1" x="355"/>
        <item h="1" x="461"/>
        <item h="1" x="7"/>
        <item h="1" x="268"/>
        <item h="1" x="146"/>
        <item h="1" x="67"/>
        <item h="1" x="187"/>
        <item h="1" x="426"/>
        <item h="1" x="35"/>
        <item h="1" x="315"/>
        <item h="1" x="180"/>
        <item h="1" x="13"/>
        <item h="1" x="224"/>
        <item h="1" x="416"/>
        <item h="1" x="250"/>
        <item h="1" x="116"/>
        <item h="1" x="353"/>
        <item h="1" x="364"/>
        <item h="1" x="422"/>
        <item h="1" x="267"/>
        <item h="1" x="143"/>
        <item h="1" x="1"/>
        <item h="1" x="414"/>
        <item h="1" x="157"/>
        <item h="1" x="24"/>
        <item h="1" x="361"/>
        <item h="1" x="54"/>
        <item h="1" x="330"/>
        <item h="1" x="475"/>
        <item h="1" x="278"/>
        <item h="1" x="448"/>
        <item h="1" x="396"/>
        <item h="1" x="244"/>
        <item h="1" x="241"/>
        <item h="1" x="148"/>
        <item h="1" x="248"/>
        <item h="1" x="383"/>
        <item h="1" x="347"/>
        <item h="1" x="313"/>
        <item t="default"/>
      </items>
    </pivotField>
    <pivotField showAll="0"/>
  </pivotFields>
  <rowFields count="1">
    <field x="9"/>
  </rowFields>
  <rowItems count="1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t="grand">
      <x/>
    </i>
  </rowItems>
  <colItems count="1">
    <i/>
  </colItems>
  <dataFields count="1">
    <dataField name="Sum of Sales" fld="17" baseField="0" baseItem="0"/>
  </dataFields>
  <formats count="1">
    <format dxfId="30">
      <pivotArea type="all" dataOnly="0" outline="0"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Date" sourceName="Ship Date">
  <pivotTables>
    <pivotTable tabId="4" name="PivotTable1"/>
    <pivotTable tabId="4" name="PivotTable2"/>
    <pivotTable tabId="4" name="PivotTable3"/>
    <pivotTable tabId="4" name="PivotTable4"/>
    <pivotTable tabId="4" name="PivotTable5"/>
    <pivotTable tabId="4" name="PivotTable6"/>
  </pivotTables>
  <data>
    <tabular pivotCacheId="1">
      <items count="339">
        <i x="14" s="1"/>
        <i x="301" s="1"/>
        <i x="302" s="1"/>
        <i x="303" s="1"/>
        <i x="304" s="1"/>
        <i x="305" s="1"/>
        <i x="306" s="1"/>
        <i x="307" s="1"/>
        <i x="308" s="1"/>
        <i x="320" s="1"/>
        <i x="321" s="1"/>
        <i x="184" s="1"/>
        <i x="119" s="1"/>
        <i x="44" s="1"/>
        <i x="45" s="1"/>
        <i x="189" s="1"/>
        <i x="3" s="1"/>
        <i x="81" s="1"/>
        <i x="266" s="1"/>
        <i x="267" s="1"/>
        <i x="268" s="1"/>
        <i x="269" s="1"/>
        <i x="270" s="1"/>
        <i x="271" s="1"/>
        <i x="66" s="1"/>
        <i x="250" s="1"/>
        <i x="251" s="1"/>
        <i x="252" s="1"/>
        <i x="16" s="1"/>
        <i x="18" s="1"/>
        <i x="315" s="1"/>
        <i x="24" s="1"/>
        <i x="259" s="1"/>
        <i x="334" s="1"/>
        <i x="122" s="1"/>
        <i x="182" s="1"/>
        <i x="46" s="1"/>
        <i x="47" s="1"/>
        <i x="48" s="1"/>
        <i x="49" s="1"/>
        <i x="50" s="1"/>
        <i x="64" s="1"/>
        <i x="8" s="1"/>
        <i x="112" s="1"/>
        <i x="116" s="1"/>
        <i x="96" s="1"/>
        <i x="262" s="1"/>
        <i x="7" s="1"/>
        <i x="293" s="1"/>
        <i x="65" s="1"/>
        <i x="29" s="1"/>
        <i x="30" s="1"/>
        <i x="31" s="1"/>
        <i x="32" s="1"/>
        <i x="33" s="1"/>
        <i x="34" s="1"/>
        <i x="36" s="1"/>
        <i x="37" s="1"/>
        <i x="39" s="1"/>
        <i x="41" s="1"/>
        <i x="11" s="1"/>
        <i x="185" s="1"/>
        <i x="263" s="1"/>
        <i x="27" s="1"/>
        <i x="113" s="1"/>
        <i x="195" s="1"/>
        <i x="127" s="1"/>
        <i x="128" s="1"/>
        <i x="129" s="1"/>
        <i x="130" s="1"/>
        <i x="131" s="1"/>
        <i x="132" s="1"/>
        <i x="133" s="1"/>
        <i x="134" s="1"/>
        <i x="319" s="1"/>
        <i x="231" s="1"/>
        <i x="322" s="1"/>
        <i x="323" s="1"/>
        <i x="324" s="1"/>
        <i x="325" s="1"/>
        <i x="326" s="1"/>
        <i x="327" s="1"/>
        <i x="298" s="1"/>
        <i x="272" s="1"/>
        <i x="143" s="1"/>
        <i x="145" s="1"/>
        <i x="83" s="1"/>
        <i x="148" s="1"/>
        <i x="150" s="1"/>
        <i x="152" s="1"/>
        <i x="154" s="1"/>
        <i x="156" s="1"/>
        <i x="158" s="1"/>
        <i x="160" s="1"/>
        <i x="162" s="1"/>
        <i x="164" s="1"/>
        <i x="166" s="1"/>
        <i x="168" s="1"/>
        <i x="170" s="1"/>
        <i x="172" s="1"/>
        <i x="174" s="1"/>
        <i x="176" s="1"/>
        <i x="178" s="1"/>
        <i x="72" s="1"/>
        <i x="196" s="1"/>
        <i x="197" s="1"/>
        <i x="198" s="1"/>
        <i x="199" s="1"/>
        <i x="200" s="1"/>
        <i x="201" s="1"/>
        <i x="202" s="1"/>
        <i x="203" s="1"/>
        <i x="204" s="1"/>
        <i x="205" s="1"/>
        <i x="206" s="1"/>
        <i x="207" s="1"/>
        <i x="208" s="1"/>
        <i x="209" s="1"/>
        <i x="210" s="1"/>
        <i x="211" s="1"/>
        <i x="274" s="1"/>
        <i x="275" s="1"/>
        <i x="276" s="1"/>
        <i x="277" s="1"/>
        <i x="278" s="1"/>
        <i x="279" s="1"/>
        <i x="280" s="1"/>
        <i x="281" s="1"/>
        <i x="282" s="1"/>
        <i x="213" s="1"/>
        <i x="214" s="1"/>
        <i x="215" s="1"/>
        <i x="67" s="1"/>
        <i x="68" s="1"/>
        <i x="69" s="1"/>
        <i x="19" s="1"/>
        <i x="98" s="1"/>
        <i x="99" s="1"/>
        <i x="100" s="1"/>
        <i x="101" s="1"/>
        <i x="102" s="1"/>
        <i x="103" s="1"/>
        <i x="104" s="1"/>
        <i x="105" s="1"/>
        <i x="106" s="1"/>
        <i x="107" s="1"/>
        <i x="108" s="1"/>
        <i x="109" s="1"/>
        <i x="135" s="1"/>
        <i x="136" s="1"/>
        <i x="137" s="1"/>
        <i x="138" s="1"/>
        <i x="139" s="1"/>
        <i x="140" s="1"/>
        <i x="141" s="1"/>
        <i x="142" s="1"/>
        <i x="316" s="1"/>
        <i x="317" s="1"/>
        <i x="318" s="1"/>
        <i x="23" s="1"/>
        <i x="90" s="1"/>
        <i x="91" s="1"/>
        <i x="92" s="1"/>
        <i x="93" s="1"/>
        <i x="94" s="1"/>
        <i x="95" s="1"/>
        <i x="337" s="1"/>
        <i x="121" s="1"/>
        <i x="241" s="1"/>
        <i x="230" s="1"/>
        <i x="273" s="1"/>
        <i x="5" s="1"/>
        <i x="296" s="1"/>
        <i x="297" s="1"/>
        <i x="26" s="1"/>
        <i x="111" s="1"/>
        <i x="217" s="1"/>
        <i x="218" s="1"/>
        <i x="219" s="1"/>
        <i x="220" s="1"/>
        <i x="221" s="1"/>
        <i x="222" s="1"/>
        <i x="223" s="1"/>
        <i x="242" s="1"/>
        <i x="243" s="1"/>
        <i x="244" s="1"/>
        <i x="245" s="1"/>
        <i x="246" s="1"/>
        <i x="247" s="1"/>
        <i x="248" s="1"/>
        <i x="224" s="1"/>
        <i x="336" s="1"/>
        <i x="9" s="1"/>
        <i x="335" s="1"/>
        <i x="181" s="1"/>
        <i x="333" s="1"/>
        <i x="4" s="1"/>
        <i x="299" s="1"/>
        <i x="43" s="1"/>
        <i x="0" s="1"/>
        <i x="1" s="1"/>
        <i x="2" s="1"/>
        <i x="28" s="1"/>
        <i x="232" s="1"/>
        <i x="233" s="1"/>
        <i x="234" s="1"/>
        <i x="235" s="1"/>
        <i x="236" s="1"/>
        <i x="237" s="1"/>
        <i x="238" s="1"/>
        <i x="239" s="1"/>
        <i x="240" s="1"/>
        <i x="183" s="1"/>
        <i x="291" s="1"/>
        <i x="25" s="1"/>
        <i x="229" s="1"/>
        <i x="260" s="1"/>
        <i x="261" s="1"/>
        <i x="124" s="1"/>
        <i x="125" s="1"/>
        <i x="126" s="1"/>
        <i x="123" s="1"/>
        <i x="228" s="1"/>
        <i x="12" s="1"/>
        <i x="328" s="1"/>
        <i x="329" s="1"/>
        <i x="330" s="1"/>
        <i x="331" s="1"/>
        <i x="332" s="1"/>
        <i x="21" s="1"/>
        <i x="253" s="1"/>
        <i x="254" s="1"/>
        <i x="255" s="1"/>
        <i x="256" s="1"/>
        <i x="257" s="1"/>
        <i x="187" s="1"/>
        <i x="338" s="1"/>
        <i x="212" s="1"/>
        <i x="144" s="1"/>
        <i x="146" s="1"/>
        <i x="147" s="1"/>
        <i x="149" s="1"/>
        <i x="151" s="1"/>
        <i x="153" s="1"/>
        <i x="155" s="1"/>
        <i x="157" s="1"/>
        <i x="159" s="1"/>
        <i x="161" s="1"/>
        <i x="163" s="1"/>
        <i x="165" s="1"/>
        <i x="167" s="1"/>
        <i x="169" s="1"/>
        <i x="171" s="1"/>
        <i x="173" s="1"/>
        <i x="175" s="1"/>
        <i x="177" s="1"/>
        <i x="179" s="1"/>
        <i x="292" s="1"/>
        <i x="10" s="1"/>
        <i x="118" s="1"/>
        <i x="294" s="1"/>
        <i x="295" s="1"/>
        <i x="20" s="1"/>
        <i x="188" s="1"/>
        <i x="110" s="1"/>
        <i x="300" s="1"/>
        <i x="180" s="1"/>
        <i x="15" s="1"/>
        <i x="17" s="1"/>
        <i x="51" s="1"/>
        <i x="52" s="1"/>
        <i x="53" s="1"/>
        <i x="54" s="1"/>
        <i x="55" s="1"/>
        <i x="56" s="1"/>
        <i x="57" s="1"/>
        <i x="58" s="1"/>
        <i x="59" s="1"/>
        <i x="60" s="1"/>
        <i x="61" s="1"/>
        <i x="62" s="1"/>
        <i x="63" s="1"/>
        <i x="264" s="1"/>
        <i x="265" s="1"/>
        <i x="35" s="1"/>
        <i x="22" s="1"/>
        <i x="38" s="1"/>
        <i x="40" s="1"/>
        <i x="42" s="1"/>
        <i x="216" s="1"/>
        <i x="73" s="1"/>
        <i x="74" s="1"/>
        <i x="75" s="1"/>
        <i x="76" s="1"/>
        <i x="77" s="1"/>
        <i x="78" s="1"/>
        <i x="79" s="1"/>
        <i x="80" s="1"/>
        <i x="190" s="1"/>
        <i x="191" s="1"/>
        <i x="192" s="1"/>
        <i x="193" s="1"/>
        <i x="194" s="1"/>
        <i x="249" s="1"/>
        <i x="13" s="1"/>
        <i x="285" s="1"/>
        <i x="286" s="1"/>
        <i x="287" s="1"/>
        <i x="288" s="1"/>
        <i x="289" s="1"/>
        <i x="290" s="1"/>
        <i x="309" s="1"/>
        <i x="310" s="1"/>
        <i x="311" s="1"/>
        <i x="312" s="1"/>
        <i x="313" s="1"/>
        <i x="314" s="1"/>
        <i x="70" s="1"/>
        <i x="71" s="1"/>
        <i x="97" s="1"/>
        <i x="114" s="1"/>
        <i x="115" s="1"/>
        <i x="6" s="1"/>
        <i x="225" s="1"/>
        <i x="226" s="1"/>
        <i x="227" s="1"/>
        <i x="120" s="1"/>
        <i x="82" s="1"/>
        <i x="186" s="1"/>
        <i x="258" s="1"/>
        <i x="84" s="1"/>
        <i x="85" s="1"/>
        <i x="86" s="1"/>
        <i x="87" s="1"/>
        <i x="88" s="1"/>
        <i x="89" s="1"/>
        <i x="284" s="1"/>
        <i x="117" s="1"/>
        <i x="28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 tabId="4" name="PivotTable5"/>
    <pivotTable tabId="4" name="PivotTable6"/>
  </pivotTables>
  <data>
    <tabular pivotCacheId="1">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 name="PivotTable1"/>
    <pivotTable tabId="4" name="PivotTable2"/>
    <pivotTable tabId="4" name="PivotTable3"/>
    <pivotTable tabId="4" name="PivotTable4"/>
    <pivotTable tabId="4" name="PivotTable5"/>
    <pivotTable tabId="4" name="PivotTable6"/>
  </pivotTables>
  <data>
    <tabular pivotCacheId="1">
      <items count="117">
        <i x="59" s="1"/>
        <i x="112" s="1"/>
        <i x="81" s="1"/>
        <i x="82" s="1"/>
        <i x="109" s="1"/>
        <i x="34" s="1"/>
        <i x="89" s="1"/>
        <i x="78" s="1"/>
        <i x="41" s="1"/>
        <i x="71" s="1"/>
        <i x="39" s="1"/>
        <i x="105" s="1"/>
        <i x="51" s="1"/>
        <i x="72" s="1"/>
        <i x="35" s="1"/>
        <i x="22" s="1"/>
        <i x="74" s="1"/>
        <i x="77" s="1"/>
        <i x="29" s="1"/>
        <i x="38" s="1"/>
        <i x="3" s="1"/>
        <i x="116" s="1"/>
        <i x="61" s="1"/>
        <i x="27" s="1"/>
        <i x="60" s="1"/>
        <i x="96" s="1"/>
        <i x="66" s="1"/>
        <i x="18" s="1"/>
        <i x="65" s="1"/>
        <i x="28" s="1"/>
        <i x="16" s="1"/>
        <i x="50" s="1"/>
        <i x="54" s="1"/>
        <i x="115" s="1"/>
        <i x="2" s="1"/>
        <i x="5" s="1"/>
        <i x="47" s="1"/>
        <i x="9" s="1"/>
        <i x="107" s="1"/>
        <i x="23" s="1"/>
        <i x="55" s="1"/>
        <i x="83" s="1"/>
        <i x="57" s="1"/>
        <i x="92" s="1"/>
        <i x="0" s="1"/>
        <i x="86" s="1"/>
        <i x="12" s="1"/>
        <i x="101" s="1"/>
        <i x="114" s="1"/>
        <i x="44" s="1"/>
        <i x="75" s="1"/>
        <i x="25" s="1"/>
        <i x="108" s="1"/>
        <i x="69" s="1"/>
        <i x="80" s="1"/>
        <i x="98" s="1"/>
        <i x="104" s="1"/>
        <i x="88" s="1"/>
        <i x="113" s="1"/>
        <i x="85" s="1"/>
        <i x="1" s="1"/>
        <i x="103" s="1"/>
        <i x="90" s="1"/>
        <i x="6" s="1"/>
        <i x="91" s="1"/>
        <i x="64" s="1"/>
        <i x="15" s="1"/>
        <i x="26" s="1"/>
        <i x="100" s="1"/>
        <i x="31" s="1"/>
        <i x="53" s="1"/>
        <i x="73" s="1"/>
        <i x="87" s="1"/>
        <i x="14" s="1"/>
        <i x="19" s="1"/>
        <i x="106" s="1"/>
        <i x="20" s="1"/>
        <i x="46" s="1"/>
        <i x="110" s="1"/>
        <i x="11" s="1"/>
        <i x="36" s="1"/>
        <i x="111" s="1"/>
        <i x="45" s="1"/>
        <i x="95" s="1"/>
        <i x="97" s="1"/>
        <i x="10" s="1"/>
        <i x="42" s="1"/>
        <i x="32" s="1"/>
        <i x="94" s="1"/>
        <i x="56" s="1"/>
        <i x="13" s="1"/>
        <i x="102" s="1"/>
        <i x="30" s="1"/>
        <i x="43" s="1"/>
        <i x="63" s="1"/>
        <i x="33" s="1"/>
        <i x="84" s="1"/>
        <i x="52" s="1"/>
        <i x="70" s="1"/>
        <i x="8" s="1"/>
        <i x="49" s="1"/>
        <i x="68" s="1"/>
        <i x="48" s="1"/>
        <i x="4" s="1"/>
        <i x="24" s="1"/>
        <i x="76" s="1"/>
        <i x="67" s="1"/>
        <i x="79" s="1"/>
        <i x="21" s="1"/>
        <i x="93" s="1"/>
        <i x="37" s="1"/>
        <i x="99" s="1"/>
        <i x="7" s="1"/>
        <i x="58" s="1"/>
        <i x="17" s="1"/>
        <i x="62" s="1"/>
        <i x="4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4" name="PivotTable1"/>
    <pivotTable tabId="4" name="PivotTable2"/>
    <pivotTable tabId="4" name="PivotTable3"/>
    <pivotTable tabId="4" name="PivotTable4"/>
    <pivotTable tabId="4" name="PivotTable5"/>
    <pivotTable tabId="4" name="PivotTable6"/>
  </pivotTables>
  <data>
    <tabular pivotCacheId="1">
      <items count="4">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4" name="PivotTable1"/>
    <pivotTable tabId="4" name="PivotTable2"/>
    <pivotTable tabId="4" name="PivotTable3"/>
    <pivotTable tabId="4" name="PivotTable4"/>
    <pivotTable tabId="4" name="PivotTable5"/>
    <pivotTable tabId="4" name="PivotTable6"/>
  </pivotTables>
  <data>
    <tabular pivotCacheId="1">
      <items count="442">
        <i x="430" s="1"/>
        <i x="419" s="1"/>
        <i x="0" s="1"/>
        <i x="366" s="1"/>
        <i x="317" s="1"/>
        <i x="37" s="1"/>
        <i x="178" s="1"/>
        <i x="415" s="1"/>
        <i x="199" s="1"/>
        <i x="266" s="1"/>
        <i x="26" s="1"/>
        <i x="377" s="1"/>
        <i x="405" s="1"/>
        <i x="1" s="1"/>
        <i x="70" s="1"/>
        <i x="323" s="1"/>
        <i x="83" s="1"/>
        <i x="64" s="1"/>
        <i x="268" s="1"/>
        <i x="406" s="1"/>
        <i x="394" s="1"/>
        <i x="291" s="1"/>
        <i x="23" s="1"/>
        <i x="228" s="1"/>
        <i x="51" s="1"/>
        <i x="299" s="1"/>
        <i x="389" s="1"/>
        <i x="163" s="1"/>
        <i x="367" s="1"/>
        <i x="56" s="1"/>
        <i x="120" s="1"/>
        <i x="284" s="1"/>
        <i x="38" s="1"/>
        <i x="157" s="1"/>
        <i x="212" s="1"/>
        <i x="167" s="1"/>
        <i x="211" s="1"/>
        <i x="370" s="1"/>
        <i x="325" s="1"/>
        <i x="205" s="1"/>
        <i x="396" s="1"/>
        <i x="390" s="1"/>
        <i x="74" s="1"/>
        <i x="63" s="1"/>
        <i x="138" s="1"/>
        <i x="220" s="1"/>
        <i x="93" s="1"/>
        <i x="5" s="1"/>
        <i x="287" s="1"/>
        <i x="50" s="1"/>
        <i x="285" s="1"/>
        <i x="275" s="1"/>
        <i x="283" s="1"/>
        <i x="107" s="1"/>
        <i x="345" s="1"/>
        <i x="296" s="1"/>
        <i x="116" s="1"/>
        <i x="224" s="1"/>
        <i x="278" s="1"/>
        <i x="269" s="1"/>
        <i x="191" s="1"/>
        <i x="76" s="1"/>
        <i x="247" s="1"/>
        <i x="378" s="1"/>
        <i x="35" s="1"/>
        <i x="71" s="1"/>
        <i x="124" s="1"/>
        <i x="90" s="1"/>
        <i x="101" s="1"/>
        <i x="216" s="1"/>
        <i x="267" s="1"/>
        <i x="221" s="1"/>
        <i x="375" s="1"/>
        <i x="28" s="1"/>
        <i x="441" s="1"/>
        <i x="3" s="1"/>
        <i x="342" s="1"/>
        <i x="10" s="1"/>
        <i x="214" s="1"/>
        <i x="114" s="1"/>
        <i x="438" s="1"/>
        <i x="411" s="1"/>
        <i x="363" s="1"/>
        <i x="277" s="1"/>
        <i x="223" s="1"/>
        <i x="257" s="1"/>
        <i x="215" s="1"/>
        <i x="209" s="1"/>
        <i x="188" s="1"/>
        <i x="121" s="1"/>
        <i x="309" s="1"/>
        <i x="335" s="1"/>
        <i x="142" s="1"/>
        <i x="95" s="1"/>
        <i x="336" s="1"/>
        <i x="164" s="1"/>
        <i x="137" s="1"/>
        <i x="321" s="1"/>
        <i x="22" s="1"/>
        <i x="77" s="1"/>
        <i x="237" s="1"/>
        <i x="14" s="1"/>
        <i x="408" s="1"/>
        <i x="159" s="1"/>
        <i x="414" s="1"/>
        <i x="166" s="1"/>
        <i x="9" s="1"/>
        <i x="227" s="1"/>
        <i x="190" s="1"/>
        <i x="189" s="1"/>
        <i x="360" s="1"/>
        <i x="311" s="1"/>
        <i x="21" s="1"/>
        <i x="381" s="1"/>
        <i x="108" s="1"/>
        <i x="105" s="1"/>
        <i x="397" s="1"/>
        <i x="332" s="1"/>
        <i x="134" s="1"/>
        <i x="208" s="1"/>
        <i x="130" s="1"/>
        <i x="313" s="1"/>
        <i x="250" s="1"/>
        <i x="147" s="1"/>
        <i x="372" s="1"/>
        <i x="32" s="1"/>
        <i x="59" s="1"/>
        <i x="169" s="1"/>
        <i x="399" s="1"/>
        <i x="207" s="1"/>
        <i x="79" s="1"/>
        <i x="281" s="1"/>
        <i x="319" s="1"/>
        <i x="158" s="1"/>
        <i x="65" s="1"/>
        <i x="282" s="1"/>
        <i x="6" s="1"/>
        <i x="425" s="1"/>
        <i x="18" s="1"/>
        <i x="400" s="1"/>
        <i x="290" s="1"/>
        <i x="359" s="1"/>
        <i x="181" s="1"/>
        <i x="241" s="1"/>
        <i x="279" s="1"/>
        <i x="324" s="1"/>
        <i x="183" s="1"/>
        <i x="30" s="1"/>
        <i x="369" s="1"/>
        <i x="154" s="1"/>
        <i x="182" s="1"/>
        <i x="346" s="1"/>
        <i x="87" s="1"/>
        <i x="401" s="1"/>
        <i x="347" s="1"/>
        <i x="338" s="1"/>
        <i x="412" s="1"/>
        <i x="185" s="1"/>
        <i x="27" s="1"/>
        <i x="15" s="1"/>
        <i x="385" s="1"/>
        <i x="261" s="1"/>
        <i x="280" s="1"/>
        <i x="61" s="1"/>
        <i x="410" s="1"/>
        <i x="303" s="1"/>
        <i x="58" s="1"/>
        <i x="301" s="1"/>
        <i x="31" s="1"/>
        <i x="379" s="1"/>
        <i x="24" s="1"/>
        <i x="213" s="1"/>
        <i x="94" s="1"/>
        <i x="175" s="1"/>
        <i x="305" s="1"/>
        <i x="304" s="1"/>
        <i x="315" s="1"/>
        <i x="416" s="1"/>
        <i x="20" s="1"/>
        <i x="340" s="1"/>
        <i x="78" s="1"/>
        <i x="326" s="1"/>
        <i x="440" s="1"/>
        <i x="248" s="1"/>
        <i x="98" s="1"/>
        <i x="276" s="1"/>
        <i x="141" s="1"/>
        <i x="102" s="1"/>
        <i x="91" s="1"/>
        <i x="122" s="1"/>
        <i x="44" s="1"/>
        <i x="308" s="1"/>
        <i x="236" s="1"/>
        <i x="115" s="1"/>
        <i x="13" s="1"/>
        <i x="8" s="1"/>
        <i x="109" s="1"/>
        <i x="350" s="1"/>
        <i x="153" s="1"/>
        <i x="307" s="1"/>
        <i x="73" s="1"/>
        <i x="48" s="1"/>
        <i x="351" s="1"/>
        <i x="382" s="1"/>
        <i x="270" s="1"/>
        <i x="68" s="1"/>
        <i x="92" s="1"/>
        <i x="132" s="1"/>
        <i x="255" s="1"/>
        <i x="316" s="1"/>
        <i x="373" s="1"/>
        <i x="81" s="1"/>
        <i x="318" s="1"/>
        <i x="407" s="1"/>
        <i x="439" s="1"/>
        <i x="29" s="1"/>
        <i x="152" s="1"/>
        <i x="118" s="1"/>
        <i x="113" s="1"/>
        <i x="111" s="1"/>
        <i x="36" s="1"/>
        <i x="231" s="1"/>
        <i x="436" s="1"/>
        <i x="135" s="1"/>
        <i x="244" s="1"/>
        <i x="195" s="1"/>
        <i x="52" s="1"/>
        <i x="310" s="1"/>
        <i x="203" s="1"/>
        <i x="110" s="1"/>
        <i x="294" s="1"/>
        <i x="127" s="1"/>
        <i x="263" s="1"/>
        <i x="131" s="1"/>
        <i x="242" s="1"/>
        <i x="271" s="1"/>
        <i x="85" s="1"/>
        <i x="2" s="1"/>
        <i x="286" s="1"/>
        <i x="300" s="1"/>
        <i x="322" s="1"/>
        <i x="395" s="1"/>
        <i x="254" s="1"/>
        <i x="148" s="1"/>
        <i x="49" s="1"/>
        <i x="165" s="1"/>
        <i x="365" s="1"/>
        <i x="429" s="1"/>
        <i x="198" s="1"/>
        <i x="264" s="1"/>
        <i x="180" s="1"/>
        <i x="368" s="1"/>
        <i x="33" s="1"/>
        <i x="88" s="1"/>
        <i x="258" s="1"/>
        <i x="67" s="1"/>
        <i x="57" s="1"/>
        <i x="161" s="1"/>
        <i x="251" s="1"/>
        <i x="162" s="1"/>
        <i x="422" s="1"/>
        <i x="55" s="1"/>
        <i x="129" s="1"/>
        <i x="128" s="1"/>
        <i x="289" s="1"/>
        <i x="358" s="1"/>
        <i x="144" s="1"/>
        <i x="314" s="1"/>
        <i x="329" s="1"/>
        <i x="272" s="1"/>
        <i x="393" s="1"/>
        <i x="388" s="1"/>
        <i x="145" s="1"/>
        <i x="12" s="1"/>
        <i x="126" s="1"/>
        <i x="218" s="1"/>
        <i x="353" s="1"/>
        <i x="249" s="1"/>
        <i x="187" s="1"/>
        <i x="320" s="1"/>
        <i x="186" s="1"/>
        <i x="150" s="1"/>
        <i x="364" s="1"/>
        <i x="334" s="1"/>
        <i x="89" s="1"/>
        <i x="96" s="1"/>
        <i x="219" s="1"/>
        <i x="423" s="1"/>
        <i x="362" s="1"/>
        <i x="371" s="1"/>
        <i x="62" s="1"/>
        <i x="204" s="1"/>
        <i x="99" s="1"/>
        <i x="417" s="1"/>
        <i x="226" s="1"/>
        <i x="260" s="1"/>
        <i x="274" s="1"/>
        <i x="136" s="1"/>
        <i x="252" s="1"/>
        <i x="229" s="1"/>
        <i x="69" s="1"/>
        <i x="339" s="1"/>
        <i x="112" s="1"/>
        <i x="391" s="1"/>
        <i x="17" s="1"/>
        <i x="403" s="1"/>
        <i x="54" s="1"/>
        <i x="75" s="1"/>
        <i x="383" s="1"/>
        <i x="193" s="1"/>
        <i x="298" s="1"/>
        <i x="426" s="1"/>
        <i x="4" s="1"/>
        <i x="117" s="1"/>
        <i x="352" s="1"/>
        <i x="253" s="1"/>
        <i x="376" s="1"/>
        <i x="356" s="1"/>
        <i x="156" s="1"/>
        <i x="230" s="1"/>
        <i x="421" s="1"/>
        <i x="177" s="1"/>
        <i x="184" s="1"/>
        <i x="398" s="1"/>
        <i x="196" s="1"/>
        <i x="355" s="1"/>
        <i x="146" s="1"/>
        <i x="45" s="1"/>
        <i x="435" s="1"/>
        <i x="330" s="1"/>
        <i x="225" s="1"/>
        <i x="80" s="1"/>
        <i x="328" s="1"/>
        <i x="210" s="1"/>
        <i x="418" s="1"/>
        <i x="273" s="1"/>
        <i x="235" s="1"/>
        <i x="123" s="1"/>
        <i x="392" s="1"/>
        <i x="245" s="1"/>
        <i x="42" s="1"/>
        <i x="384" s="1"/>
        <i x="337" s="1"/>
        <i x="86" s="1"/>
        <i x="170" s="1"/>
        <i x="41" s="1"/>
        <i x="82" s="1"/>
        <i x="72" s="1"/>
        <i x="243" s="1"/>
        <i x="16" s="1"/>
        <i x="232" s="1"/>
        <i x="262" s="1"/>
        <i x="133" s="1"/>
        <i x="327" s="1"/>
        <i x="168" s="1"/>
        <i x="354" s="1"/>
        <i x="413" s="1"/>
        <i x="201" s="1"/>
        <i x="357" s="1"/>
        <i x="43" s="1"/>
        <i x="234" s="1"/>
        <i x="434" s="1"/>
        <i x="106" s="1"/>
        <i x="293" s="1"/>
        <i x="437" s="1"/>
        <i x="197" s="1"/>
        <i x="427" s="1"/>
        <i x="100" s="1"/>
        <i x="97" s="1"/>
        <i x="404" s="1"/>
        <i x="295" s="1"/>
        <i x="259" s="1"/>
        <i x="84" s="1"/>
        <i x="265" s="1"/>
        <i x="333" s="1"/>
        <i x="46" s="1"/>
        <i x="176" s="1"/>
        <i x="343" s="1"/>
        <i x="174" s="1"/>
        <i x="428" s="1"/>
        <i x="386" s="1"/>
        <i x="25" s="1"/>
        <i x="103" s="1"/>
        <i x="246" s="1"/>
        <i x="151" s="1"/>
        <i x="217" s="1"/>
        <i x="331" s="1"/>
        <i x="374" s="1"/>
        <i x="240" s="1"/>
        <i x="409" s="1"/>
        <i x="60" s="1"/>
        <i x="171" s="1"/>
        <i x="341" s="1"/>
        <i x="306" s="1"/>
        <i x="349" s="1"/>
        <i x="361" s="1"/>
        <i x="380" s="1"/>
        <i x="155" s="1"/>
        <i x="200" s="1"/>
        <i x="206" s="1"/>
        <i x="344" s="1"/>
        <i x="292" s="1"/>
        <i x="387" s="1"/>
        <i x="238" s="1"/>
        <i x="222" s="1"/>
        <i x="424" s="1"/>
        <i x="139" s="1"/>
        <i x="433" s="1"/>
        <i x="39" s="1"/>
        <i x="312" s="1"/>
        <i x="143" s="1"/>
        <i x="432" s="1"/>
        <i x="239" s="1"/>
        <i x="140" s="1"/>
        <i x="179" s="1"/>
        <i x="233" s="1"/>
        <i x="194" s="1"/>
        <i x="256" s="1"/>
        <i x="192" s="1"/>
        <i x="431" s="1"/>
        <i x="19" s="1"/>
        <i x="11" s="1"/>
        <i x="7" s="1"/>
        <i x="125" s="1"/>
        <i x="402" s="1"/>
        <i x="288" s="1"/>
        <i x="53" s="1"/>
        <i x="202" s="1"/>
        <i x="420" s="1"/>
        <i x="66" s="1"/>
        <i x="104" s="1"/>
        <i x="348" s="1"/>
        <i x="172" s="1"/>
        <i x="297" s="1"/>
        <i x="119" s="1"/>
        <i x="160" s="1"/>
        <i x="47" s="1"/>
        <i x="40" s="1"/>
        <i x="149" s="1"/>
        <i x="302" s="1"/>
        <i x="173" s="1"/>
        <i x="3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4" name="PivotTable1"/>
    <pivotTable tabId="4" name="PivotTable2"/>
    <pivotTable tabId="4" name="PivotTable3"/>
    <pivotTable tabId="4" name="PivotTable4"/>
    <pivotTable tabId="4" name="PivotTable5"/>
    <pivotTable tabId="4" name="PivotTable6"/>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Date" cache="Slicer_Ship_Date" caption="Ship Date" startItem="6" rowHeight="241300"/>
  <slicer name="Region" cache="Slicer_Region" caption="Region" rowHeight="241300"/>
  <slicer name="City" cache="Slicer_City" caption="City" rowHeight="241300"/>
  <slicer name="Ship Mode" cache="Slicer_Ship_Mode" caption="Ship Mode" rowHeight="241300"/>
  <slicer name="Product ID" cache="Slicer_Product_ID" caption="Product ID" startItem="13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Light2" rowHeight="257175"/>
  <slicer name="City 1" cache="Slicer_City" caption="City" startItem="26" style="SlicerStyleLight2" rowHeight="257175"/>
  <slicer name="Ship Mode 1" cache="Slicer_Ship_Mode" caption="Ship Mode" style="SlicerStyleLight2" rowHeight="257175"/>
  <slicer name="Segment" cache="Slicer_Segment" caption="Segment" style="SlicerStyleLight2" rowHeight="257175"/>
</slicers>
</file>

<file path=xl/tables/table1.xml><?xml version="1.0" encoding="utf-8"?>
<table xmlns="http://schemas.openxmlformats.org/spreadsheetml/2006/main" id="4" name="Table4" displayName="Table4" ref="B1:W500" totalsRowShown="0" headerRowDxfId="23" dataDxfId="22">
  <autoFilter ref="B1:W500"/>
  <tableColumns count="22">
    <tableColumn id="1" name="Row ID " dataDxfId="21"/>
    <tableColumn id="2" name="Order ID" dataDxfId="20"/>
    <tableColumn id="3" name="Order Date" dataDxfId="19"/>
    <tableColumn id="4" name="Ship Date" dataDxfId="18"/>
    <tableColumn id="5" name="Ship Mode" dataDxfId="17"/>
    <tableColumn id="6" name="Customer ID" dataDxfId="16"/>
    <tableColumn id="7" name="Customer Name" dataDxfId="15"/>
    <tableColumn id="8" name="Segment" dataDxfId="14"/>
    <tableColumn id="9" name="Country" dataDxfId="13"/>
    <tableColumn id="10" name="City" dataDxfId="12"/>
    <tableColumn id="11" name="State" dataDxfId="11"/>
    <tableColumn id="12" name="Postal Code" dataDxfId="10"/>
    <tableColumn id="13" name="Region" dataDxfId="9"/>
    <tableColumn id="14" name="Product ID" dataDxfId="8"/>
    <tableColumn id="15" name="Category" dataDxfId="7"/>
    <tableColumn id="16" name="Sub-Category" dataDxfId="6"/>
    <tableColumn id="17" name="Product Name" dataDxfId="5"/>
    <tableColumn id="18" name="Sales" dataDxfId="4"/>
    <tableColumn id="19" name="Quantity" dataDxfId="3"/>
    <tableColumn id="20" name="Discount" dataDxfId="2"/>
    <tableColumn id="21" name="Profit" dataDxfId="1"/>
    <tableColumn id="22" name="Total Sales" dataDxfId="0">
      <calculatedColumnFormula>SUM(Table4[[#This Row],[Sales]]*Table4[[#This Row],[Quantity]])</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21"/>
  <sheetViews>
    <sheetView topLeftCell="A3" zoomScale="115" zoomScaleNormal="115" workbookViewId="0">
      <selection activeCell="B5" sqref="A3:B8"/>
    </sheetView>
  </sheetViews>
  <sheetFormatPr defaultRowHeight="15.75" x14ac:dyDescent="0.3"/>
  <cols>
    <col min="1" max="1" width="13.77734375" customWidth="1"/>
    <col min="2" max="2" width="13.33203125" customWidth="1"/>
    <col min="12" max="12" width="10.77734375" customWidth="1"/>
    <col min="13" max="13" width="15.21875" customWidth="1"/>
    <col min="21" max="21" width="11.5546875" customWidth="1"/>
    <col min="22" max="22" width="13.33203125" customWidth="1"/>
    <col min="23" max="23" width="11.33203125" customWidth="1"/>
    <col min="24" max="24" width="12.33203125" customWidth="1"/>
    <col min="25" max="25" width="10.77734375" customWidth="1"/>
    <col min="26" max="26" width="12.33203125" customWidth="1"/>
    <col min="27" max="29" width="15.6640625" customWidth="1"/>
    <col min="31" max="31" width="10.77734375" customWidth="1"/>
    <col min="32" max="32" width="10.44140625" customWidth="1"/>
    <col min="37" max="37" width="10.77734375" customWidth="1"/>
    <col min="38" max="38" width="17.21875" customWidth="1"/>
    <col min="39" max="39" width="13.88671875" customWidth="1"/>
    <col min="40" max="40" width="8.77734375" customWidth="1"/>
    <col min="41" max="41" width="8.88671875" customWidth="1"/>
    <col min="42" max="42" width="11.44140625" customWidth="1"/>
    <col min="43" max="43" width="6.88671875" customWidth="1"/>
    <col min="44" max="44" width="11.44140625" customWidth="1"/>
    <col min="45" max="45" width="10.21875" customWidth="1"/>
    <col min="46" max="46" width="10.44140625" customWidth="1"/>
    <col min="47" max="47" width="12.6640625" customWidth="1"/>
    <col min="48" max="48" width="7.44140625" customWidth="1"/>
    <col min="49" max="49" width="9.33203125" customWidth="1"/>
    <col min="50" max="50" width="8.77734375" customWidth="1"/>
    <col min="51" max="51" width="10.21875" customWidth="1"/>
    <col min="52" max="52" width="11.44140625" customWidth="1"/>
    <col min="53" max="53" width="12.109375" customWidth="1"/>
    <col min="54" max="54" width="11.44140625" customWidth="1"/>
    <col min="55" max="55" width="12.109375" customWidth="1"/>
    <col min="56" max="56" width="10.88671875" customWidth="1"/>
    <col min="57" max="57" width="12.88671875" customWidth="1"/>
    <col min="58" max="58" width="11.44140625" customWidth="1"/>
    <col min="59" max="59" width="9.44140625" customWidth="1"/>
    <col min="60" max="60" width="9.6640625" customWidth="1"/>
    <col min="61" max="61" width="11.6640625" customWidth="1"/>
    <col min="62" max="62" width="11.44140625" customWidth="1"/>
    <col min="63" max="63" width="9.109375" customWidth="1"/>
    <col min="64" max="64" width="8.77734375" customWidth="1"/>
    <col min="65" max="65" width="10.109375" customWidth="1"/>
    <col min="66" max="66" width="11.44140625" customWidth="1"/>
    <col min="67" max="67" width="10.44140625" customWidth="1"/>
    <col min="68" max="68" width="11.44140625" customWidth="1"/>
    <col min="69" max="69" width="10.88671875" customWidth="1"/>
    <col min="70" max="70" width="7.44140625" customWidth="1"/>
    <col min="71" max="71" width="9.44140625" customWidth="1"/>
    <col min="72" max="72" width="8.88671875" customWidth="1"/>
  </cols>
  <sheetData>
    <row r="2" spans="1:39" x14ac:dyDescent="0.3">
      <c r="U2" s="1"/>
      <c r="V2" s="1"/>
    </row>
    <row r="3" spans="1:39" x14ac:dyDescent="0.3">
      <c r="A3" s="5" t="s">
        <v>2028</v>
      </c>
      <c r="B3" s="1" t="s">
        <v>2030</v>
      </c>
      <c r="L3" s="5" t="s">
        <v>2028</v>
      </c>
      <c r="M3" s="1" t="s">
        <v>2031</v>
      </c>
      <c r="U3" s="5" t="s">
        <v>2028</v>
      </c>
      <c r="V3" s="1" t="s">
        <v>2030</v>
      </c>
      <c r="AE3" s="5" t="s">
        <v>2028</v>
      </c>
      <c r="AF3" s="1" t="s">
        <v>2032</v>
      </c>
    </row>
    <row r="4" spans="1:39" x14ac:dyDescent="0.3">
      <c r="A4" s="6" t="s">
        <v>863</v>
      </c>
      <c r="B4" s="7">
        <v>971.51599999999996</v>
      </c>
      <c r="L4" s="6" t="s">
        <v>390</v>
      </c>
      <c r="M4" s="7">
        <v>2</v>
      </c>
      <c r="U4" s="6" t="s">
        <v>31</v>
      </c>
      <c r="V4" s="7">
        <v>45847.610099999976</v>
      </c>
      <c r="Y4" s="5" t="s">
        <v>2028</v>
      </c>
      <c r="Z4" s="1" t="s">
        <v>2034</v>
      </c>
      <c r="AE4" s="6" t="s">
        <v>173</v>
      </c>
      <c r="AF4" s="7">
        <v>2116.2598999999996</v>
      </c>
      <c r="AK4" s="5" t="s">
        <v>2028</v>
      </c>
      <c r="AL4" s="1" t="s">
        <v>2033</v>
      </c>
      <c r="AM4" s="1" t="s">
        <v>2035</v>
      </c>
    </row>
    <row r="5" spans="1:39" x14ac:dyDescent="0.3">
      <c r="A5" s="6" t="s">
        <v>1728</v>
      </c>
      <c r="B5" s="7">
        <v>205.33279999999999</v>
      </c>
      <c r="L5" s="6" t="s">
        <v>338</v>
      </c>
      <c r="M5" s="7">
        <v>15</v>
      </c>
      <c r="U5" s="6" t="s">
        <v>46</v>
      </c>
      <c r="V5" s="7">
        <v>31467.874999999967</v>
      </c>
      <c r="Y5" s="1" t="s">
        <v>173</v>
      </c>
      <c r="Z5" s="7">
        <v>176</v>
      </c>
      <c r="AE5" s="6" t="s">
        <v>80</v>
      </c>
      <c r="AF5" s="7">
        <v>-49.729899999999972</v>
      </c>
      <c r="AK5" s="6" t="s">
        <v>109</v>
      </c>
      <c r="AL5" s="7">
        <v>135</v>
      </c>
      <c r="AM5" s="7">
        <v>135</v>
      </c>
    </row>
    <row r="6" spans="1:39" x14ac:dyDescent="0.3">
      <c r="A6" s="6" t="s">
        <v>1206</v>
      </c>
      <c r="B6" s="7">
        <v>4.8899999999999997</v>
      </c>
      <c r="L6" s="6" t="s">
        <v>1827</v>
      </c>
      <c r="M6" s="7">
        <v>1</v>
      </c>
      <c r="U6" s="6" t="s">
        <v>73</v>
      </c>
      <c r="V6" s="7">
        <v>52041.53100000001</v>
      </c>
      <c r="Y6" s="1" t="s">
        <v>80</v>
      </c>
      <c r="Z6" s="7">
        <v>75</v>
      </c>
      <c r="AE6" s="6" t="s">
        <v>70</v>
      </c>
      <c r="AF6" s="7">
        <v>475.04599999999999</v>
      </c>
      <c r="AK6" s="6" t="s">
        <v>157</v>
      </c>
      <c r="AL6" s="7">
        <v>156</v>
      </c>
      <c r="AM6" s="7">
        <v>156</v>
      </c>
    </row>
    <row r="7" spans="1:39" x14ac:dyDescent="0.3">
      <c r="A7" s="6" t="s">
        <v>1212</v>
      </c>
      <c r="B7" s="7">
        <v>503.4</v>
      </c>
      <c r="L7" s="6" t="s">
        <v>43</v>
      </c>
      <c r="M7" s="7">
        <v>101</v>
      </c>
      <c r="U7" s="6" t="s">
        <v>2029</v>
      </c>
      <c r="V7" s="7">
        <v>129357.01609999995</v>
      </c>
      <c r="Y7" s="1" t="s">
        <v>70</v>
      </c>
      <c r="Z7" s="7">
        <v>159</v>
      </c>
      <c r="AE7" s="6" t="s">
        <v>77</v>
      </c>
      <c r="AF7" s="7">
        <v>1091.7641000000001</v>
      </c>
      <c r="AK7" s="6" t="s">
        <v>29</v>
      </c>
      <c r="AL7" s="7">
        <v>55</v>
      </c>
      <c r="AM7" s="7">
        <v>55</v>
      </c>
    </row>
    <row r="8" spans="1:39" x14ac:dyDescent="0.3">
      <c r="A8" s="6" t="s">
        <v>1670</v>
      </c>
      <c r="B8" s="7">
        <v>560.78000000000009</v>
      </c>
      <c r="L8" s="6" t="s">
        <v>495</v>
      </c>
      <c r="M8" s="7">
        <v>15</v>
      </c>
      <c r="Y8" s="1" t="s">
        <v>77</v>
      </c>
      <c r="Z8" s="7">
        <v>229</v>
      </c>
      <c r="AE8" s="6" t="s">
        <v>32</v>
      </c>
      <c r="AF8" s="7">
        <v>-1878.9122</v>
      </c>
      <c r="AK8" s="6" t="s">
        <v>44</v>
      </c>
      <c r="AL8" s="7">
        <v>153</v>
      </c>
      <c r="AM8" s="7">
        <v>153</v>
      </c>
    </row>
    <row r="9" spans="1:39" x14ac:dyDescent="0.3">
      <c r="A9" s="6" t="s">
        <v>494</v>
      </c>
      <c r="B9" s="7">
        <v>378.13799999999998</v>
      </c>
      <c r="L9" s="6" t="s">
        <v>127</v>
      </c>
      <c r="M9" s="7">
        <v>3</v>
      </c>
      <c r="Y9" s="1" t="s">
        <v>32</v>
      </c>
      <c r="Z9" s="7">
        <v>63</v>
      </c>
      <c r="AE9" s="6" t="s">
        <v>35</v>
      </c>
      <c r="AF9" s="7">
        <v>1486.2366000000002</v>
      </c>
      <c r="AK9" s="6" t="s">
        <v>2029</v>
      </c>
      <c r="AL9" s="7">
        <v>499</v>
      </c>
      <c r="AM9" s="7">
        <v>499</v>
      </c>
    </row>
    <row r="10" spans="1:39" x14ac:dyDescent="0.3">
      <c r="A10" s="6" t="s">
        <v>1323</v>
      </c>
      <c r="B10" s="7">
        <v>88.8</v>
      </c>
      <c r="L10" s="6" t="s">
        <v>2029</v>
      </c>
      <c r="M10" s="7">
        <v>137</v>
      </c>
      <c r="Y10" s="1" t="s">
        <v>35</v>
      </c>
      <c r="Z10" s="7">
        <v>127</v>
      </c>
      <c r="AE10" s="6" t="s">
        <v>1299</v>
      </c>
      <c r="AF10" s="7">
        <v>1472.9740000000002</v>
      </c>
    </row>
    <row r="11" spans="1:39" x14ac:dyDescent="0.3">
      <c r="A11" s="6" t="s">
        <v>1171</v>
      </c>
      <c r="B11" s="7">
        <v>1263.67</v>
      </c>
      <c r="Y11" s="1" t="s">
        <v>1299</v>
      </c>
      <c r="Z11" s="7">
        <v>8</v>
      </c>
      <c r="AE11" s="6" t="s">
        <v>186</v>
      </c>
      <c r="AF11" s="7">
        <v>477.29610000000002</v>
      </c>
    </row>
    <row r="12" spans="1:39" x14ac:dyDescent="0.3">
      <c r="A12" s="6" t="s">
        <v>582</v>
      </c>
      <c r="B12" s="7">
        <v>617.70000000000005</v>
      </c>
      <c r="Y12" s="1" t="s">
        <v>186</v>
      </c>
      <c r="Z12" s="7">
        <v>67</v>
      </c>
      <c r="AE12" s="6" t="s">
        <v>295</v>
      </c>
      <c r="AF12" s="7">
        <v>80.027499999999989</v>
      </c>
    </row>
    <row r="13" spans="1:39" x14ac:dyDescent="0.3">
      <c r="A13" s="6" t="s">
        <v>1062</v>
      </c>
      <c r="B13" s="7">
        <v>79.900000000000006</v>
      </c>
      <c r="Y13" s="1" t="s">
        <v>295</v>
      </c>
      <c r="Z13" s="7">
        <v>78</v>
      </c>
      <c r="AE13" s="6" t="s">
        <v>67</v>
      </c>
      <c r="AF13" s="7">
        <v>-303.41589999999997</v>
      </c>
    </row>
    <row r="14" spans="1:39" x14ac:dyDescent="0.3">
      <c r="A14" s="6" t="s">
        <v>556</v>
      </c>
      <c r="B14" s="7">
        <v>157.79400000000001</v>
      </c>
      <c r="Y14" s="1" t="s">
        <v>67</v>
      </c>
      <c r="Z14" s="7">
        <v>171</v>
      </c>
      <c r="AE14" s="6" t="s">
        <v>47</v>
      </c>
      <c r="AF14" s="7">
        <v>177.13340000000002</v>
      </c>
    </row>
    <row r="15" spans="1:39" x14ac:dyDescent="0.3">
      <c r="A15" s="6" t="s">
        <v>1597</v>
      </c>
      <c r="B15" s="7">
        <v>316.32</v>
      </c>
      <c r="Y15" s="1" t="s">
        <v>47</v>
      </c>
      <c r="Z15" s="7">
        <v>64</v>
      </c>
      <c r="AE15" s="6" t="s">
        <v>733</v>
      </c>
      <c r="AF15" s="7">
        <v>-1724.7283999999997</v>
      </c>
    </row>
    <row r="16" spans="1:39" x14ac:dyDescent="0.3">
      <c r="A16" s="6" t="s">
        <v>717</v>
      </c>
      <c r="B16" s="7">
        <v>28.4</v>
      </c>
      <c r="Y16" s="1" t="s">
        <v>733</v>
      </c>
      <c r="Z16" s="7">
        <v>41</v>
      </c>
      <c r="AE16" s="6" t="s">
        <v>93</v>
      </c>
      <c r="AF16" s="7">
        <v>1225.8862999999997</v>
      </c>
    </row>
    <row r="17" spans="1:32" x14ac:dyDescent="0.3">
      <c r="A17" s="6" t="s">
        <v>1068</v>
      </c>
      <c r="B17" s="7">
        <v>14.016</v>
      </c>
      <c r="Y17" s="1" t="s">
        <v>93</v>
      </c>
      <c r="Z17" s="7">
        <v>220</v>
      </c>
      <c r="AE17" s="6" t="s">
        <v>74</v>
      </c>
      <c r="AF17" s="7">
        <v>2386.0020000000004</v>
      </c>
    </row>
    <row r="18" spans="1:32" x14ac:dyDescent="0.3">
      <c r="A18" s="6" t="s">
        <v>506</v>
      </c>
      <c r="B18" s="7">
        <v>160.29599999999999</v>
      </c>
      <c r="Y18" s="1" t="s">
        <v>74</v>
      </c>
      <c r="Z18" s="7">
        <v>182</v>
      </c>
      <c r="AE18" s="6" t="s">
        <v>60</v>
      </c>
      <c r="AF18" s="7">
        <v>957.38070000000005</v>
      </c>
    </row>
    <row r="19" spans="1:32" x14ac:dyDescent="0.3">
      <c r="A19" s="6" t="s">
        <v>331</v>
      </c>
      <c r="B19" s="7">
        <v>6762.2660000000005</v>
      </c>
      <c r="Y19" s="1" t="s">
        <v>60</v>
      </c>
      <c r="Z19" s="7">
        <v>198</v>
      </c>
      <c r="AE19" s="6" t="s">
        <v>624</v>
      </c>
      <c r="AF19" s="7">
        <v>-203.21440000000001</v>
      </c>
    </row>
    <row r="20" spans="1:32" x14ac:dyDescent="0.3">
      <c r="A20" s="6" t="s">
        <v>1080</v>
      </c>
      <c r="B20" s="7">
        <v>97.407999999999987</v>
      </c>
      <c r="Y20" s="1" t="s">
        <v>624</v>
      </c>
      <c r="Z20" s="7">
        <v>24</v>
      </c>
      <c r="AE20" s="6" t="s">
        <v>57</v>
      </c>
      <c r="AF20" s="7">
        <v>-2445.3638000000001</v>
      </c>
    </row>
    <row r="21" spans="1:32" x14ac:dyDescent="0.3">
      <c r="A21" s="6" t="s">
        <v>1159</v>
      </c>
      <c r="B21" s="7">
        <v>855.27200000000005</v>
      </c>
      <c r="Y21" s="1" t="s">
        <v>57</v>
      </c>
      <c r="Z21" s="7">
        <v>82</v>
      </c>
      <c r="AE21" s="6" t="s">
        <v>2029</v>
      </c>
      <c r="AF21" s="7">
        <v>5340.6419999999998</v>
      </c>
    </row>
    <row r="22" spans="1:32" x14ac:dyDescent="0.3">
      <c r="A22" s="6" t="s">
        <v>417</v>
      </c>
      <c r="B22" s="7">
        <v>853.22400000000005</v>
      </c>
      <c r="Y22" s="1" t="s">
        <v>2029</v>
      </c>
      <c r="Z22" s="7">
        <v>1964</v>
      </c>
    </row>
    <row r="23" spans="1:32" x14ac:dyDescent="0.3">
      <c r="A23" s="6" t="s">
        <v>538</v>
      </c>
      <c r="B23" s="7">
        <v>1410.9820000000002</v>
      </c>
    </row>
    <row r="24" spans="1:32" x14ac:dyDescent="0.3">
      <c r="A24" s="6" t="s">
        <v>90</v>
      </c>
      <c r="B24" s="7">
        <v>145.12</v>
      </c>
    </row>
    <row r="25" spans="1:32" x14ac:dyDescent="0.3">
      <c r="A25" s="6" t="s">
        <v>1832</v>
      </c>
      <c r="B25" s="7">
        <v>616.94399999999996</v>
      </c>
    </row>
    <row r="26" spans="1:32" x14ac:dyDescent="0.3">
      <c r="A26" s="6" t="s">
        <v>878</v>
      </c>
      <c r="B26" s="7">
        <v>87.084000000000003</v>
      </c>
    </row>
    <row r="27" spans="1:32" x14ac:dyDescent="0.3">
      <c r="A27" s="6" t="s">
        <v>389</v>
      </c>
      <c r="B27" s="7">
        <v>1414.9460000000001</v>
      </c>
    </row>
    <row r="28" spans="1:32" x14ac:dyDescent="0.3">
      <c r="A28" s="6" t="s">
        <v>869</v>
      </c>
      <c r="B28" s="7">
        <v>221.35</v>
      </c>
    </row>
    <row r="29" spans="1:32" x14ac:dyDescent="0.3">
      <c r="A29" s="6" t="s">
        <v>1476</v>
      </c>
      <c r="B29" s="7">
        <v>2046.354</v>
      </c>
    </row>
    <row r="30" spans="1:32" x14ac:dyDescent="0.3">
      <c r="A30" s="6" t="s">
        <v>946</v>
      </c>
      <c r="B30" s="7">
        <v>1281.0900000000001</v>
      </c>
    </row>
    <row r="31" spans="1:32" x14ac:dyDescent="0.3">
      <c r="A31" s="6" t="s">
        <v>268</v>
      </c>
      <c r="B31" s="7">
        <v>66.8</v>
      </c>
    </row>
    <row r="32" spans="1:32" x14ac:dyDescent="0.3">
      <c r="A32" s="6" t="s">
        <v>931</v>
      </c>
      <c r="B32" s="7">
        <v>627.92399999999998</v>
      </c>
    </row>
    <row r="33" spans="1:2" x14ac:dyDescent="0.3">
      <c r="A33" s="6" t="s">
        <v>406</v>
      </c>
      <c r="B33" s="7">
        <v>200.98400000000001</v>
      </c>
    </row>
    <row r="34" spans="1:2" x14ac:dyDescent="0.3">
      <c r="A34" s="6" t="s">
        <v>250</v>
      </c>
      <c r="B34" s="7">
        <v>63.44</v>
      </c>
    </row>
    <row r="35" spans="1:2" x14ac:dyDescent="0.3">
      <c r="A35" s="6" t="s">
        <v>697</v>
      </c>
      <c r="B35" s="7">
        <v>959.55</v>
      </c>
    </row>
    <row r="36" spans="1:2" x14ac:dyDescent="0.3">
      <c r="A36" s="6" t="s">
        <v>803</v>
      </c>
      <c r="B36" s="7">
        <v>7.16</v>
      </c>
    </row>
    <row r="37" spans="1:2" x14ac:dyDescent="0.3">
      <c r="A37" s="6" t="s">
        <v>1826</v>
      </c>
      <c r="B37" s="7">
        <v>105.42</v>
      </c>
    </row>
    <row r="38" spans="1:2" x14ac:dyDescent="0.3">
      <c r="A38" s="6" t="s">
        <v>54</v>
      </c>
      <c r="B38" s="7">
        <v>979.94550000000004</v>
      </c>
    </row>
    <row r="39" spans="1:2" x14ac:dyDescent="0.3">
      <c r="A39" s="6" t="s">
        <v>107</v>
      </c>
      <c r="B39" s="7">
        <v>71.353999999999999</v>
      </c>
    </row>
    <row r="40" spans="1:2" x14ac:dyDescent="0.3">
      <c r="A40" s="6" t="s">
        <v>659</v>
      </c>
      <c r="B40" s="7">
        <v>4181.402</v>
      </c>
    </row>
    <row r="41" spans="1:2" x14ac:dyDescent="0.3">
      <c r="A41" s="6" t="s">
        <v>145</v>
      </c>
      <c r="B41" s="7">
        <v>79.800000000000011</v>
      </c>
    </row>
    <row r="42" spans="1:2" x14ac:dyDescent="0.3">
      <c r="A42" s="6" t="s">
        <v>1617</v>
      </c>
      <c r="B42" s="7">
        <v>895.06</v>
      </c>
    </row>
    <row r="43" spans="1:2" x14ac:dyDescent="0.3">
      <c r="A43" s="6" t="s">
        <v>337</v>
      </c>
      <c r="B43" s="7">
        <v>1280.992</v>
      </c>
    </row>
    <row r="44" spans="1:2" x14ac:dyDescent="0.3">
      <c r="A44" s="6" t="s">
        <v>816</v>
      </c>
      <c r="B44" s="7">
        <v>57.239999999999995</v>
      </c>
    </row>
    <row r="45" spans="1:2" x14ac:dyDescent="0.3">
      <c r="A45" s="6" t="s">
        <v>1224</v>
      </c>
      <c r="B45" s="7">
        <v>87.54</v>
      </c>
    </row>
    <row r="46" spans="1:2" x14ac:dyDescent="0.3">
      <c r="A46" s="6" t="s">
        <v>839</v>
      </c>
      <c r="B46" s="7">
        <v>13.456</v>
      </c>
    </row>
    <row r="47" spans="1:2" x14ac:dyDescent="0.3">
      <c r="A47" s="6" t="s">
        <v>1395</v>
      </c>
      <c r="B47" s="7">
        <v>79.343999999999994</v>
      </c>
    </row>
    <row r="48" spans="1:2" x14ac:dyDescent="0.3">
      <c r="A48" s="6" t="s">
        <v>27</v>
      </c>
      <c r="B48" s="7">
        <v>993.90000000000009</v>
      </c>
    </row>
    <row r="49" spans="1:2" x14ac:dyDescent="0.3">
      <c r="A49" s="6" t="s">
        <v>1261</v>
      </c>
      <c r="B49" s="7">
        <v>351.51</v>
      </c>
    </row>
    <row r="50" spans="1:2" x14ac:dyDescent="0.3">
      <c r="A50" s="6" t="s">
        <v>199</v>
      </c>
      <c r="B50" s="7">
        <v>11566.0008</v>
      </c>
    </row>
    <row r="51" spans="1:2" x14ac:dyDescent="0.3">
      <c r="A51" s="6" t="s">
        <v>1558</v>
      </c>
      <c r="B51" s="7">
        <v>95.92</v>
      </c>
    </row>
    <row r="52" spans="1:2" x14ac:dyDescent="0.3">
      <c r="A52" s="6" t="s">
        <v>1799</v>
      </c>
      <c r="B52" s="7">
        <v>142.34399999999999</v>
      </c>
    </row>
    <row r="53" spans="1:2" x14ac:dyDescent="0.3">
      <c r="A53" s="6" t="s">
        <v>642</v>
      </c>
      <c r="B53" s="7">
        <v>839.43</v>
      </c>
    </row>
    <row r="54" spans="1:2" x14ac:dyDescent="0.3">
      <c r="A54" s="6" t="s">
        <v>1102</v>
      </c>
      <c r="B54" s="7">
        <v>14.8</v>
      </c>
    </row>
    <row r="55" spans="1:2" x14ac:dyDescent="0.3">
      <c r="A55" s="6" t="s">
        <v>358</v>
      </c>
      <c r="B55" s="7">
        <v>955.56999999999994</v>
      </c>
    </row>
    <row r="56" spans="1:2" x14ac:dyDescent="0.3">
      <c r="A56" s="6" t="s">
        <v>1629</v>
      </c>
      <c r="B56" s="7">
        <v>252.61200000000002</v>
      </c>
    </row>
    <row r="57" spans="1:2" x14ac:dyDescent="0.3">
      <c r="A57" s="6" t="s">
        <v>1000</v>
      </c>
      <c r="B57" s="7">
        <v>3745.63</v>
      </c>
    </row>
    <row r="58" spans="1:2" x14ac:dyDescent="0.3">
      <c r="A58" s="6" t="s">
        <v>1198</v>
      </c>
      <c r="B58" s="7">
        <v>334.68</v>
      </c>
    </row>
    <row r="59" spans="1:2" x14ac:dyDescent="0.3">
      <c r="A59" s="6" t="s">
        <v>1490</v>
      </c>
      <c r="B59" s="7">
        <v>75.792000000000002</v>
      </c>
    </row>
    <row r="60" spans="1:2" x14ac:dyDescent="0.3">
      <c r="A60" s="6" t="s">
        <v>1583</v>
      </c>
      <c r="B60" s="7">
        <v>89.26</v>
      </c>
    </row>
    <row r="61" spans="1:2" x14ac:dyDescent="0.3">
      <c r="A61" s="6" t="s">
        <v>1313</v>
      </c>
      <c r="B61" s="7">
        <v>4.96</v>
      </c>
    </row>
    <row r="62" spans="1:2" x14ac:dyDescent="0.3">
      <c r="A62" s="6" t="s">
        <v>1737</v>
      </c>
      <c r="B62" s="7">
        <v>55.48</v>
      </c>
    </row>
    <row r="63" spans="1:2" x14ac:dyDescent="0.3">
      <c r="A63" s="6" t="s">
        <v>1254</v>
      </c>
      <c r="B63" s="7">
        <v>7.16</v>
      </c>
    </row>
    <row r="64" spans="1:2" x14ac:dyDescent="0.3">
      <c r="A64" s="6" t="s">
        <v>42</v>
      </c>
      <c r="B64" s="7">
        <v>8991.523000000001</v>
      </c>
    </row>
    <row r="65" spans="1:2" x14ac:dyDescent="0.3">
      <c r="A65" s="6" t="s">
        <v>1577</v>
      </c>
      <c r="B65" s="7">
        <v>196.75200000000001</v>
      </c>
    </row>
    <row r="66" spans="1:2" x14ac:dyDescent="0.3">
      <c r="A66" s="6" t="s">
        <v>1331</v>
      </c>
      <c r="B66" s="7">
        <v>759.38</v>
      </c>
    </row>
    <row r="67" spans="1:2" x14ac:dyDescent="0.3">
      <c r="A67" s="6" t="s">
        <v>118</v>
      </c>
      <c r="B67" s="7">
        <v>665.88</v>
      </c>
    </row>
    <row r="68" spans="1:2" x14ac:dyDescent="0.3">
      <c r="A68" s="6" t="s">
        <v>1385</v>
      </c>
      <c r="B68" s="7">
        <v>1179.27</v>
      </c>
    </row>
    <row r="69" spans="1:2" x14ac:dyDescent="0.3">
      <c r="A69" s="6" t="s">
        <v>913</v>
      </c>
      <c r="B69" s="7">
        <v>1816.6960000000001</v>
      </c>
    </row>
    <row r="70" spans="1:2" x14ac:dyDescent="0.3">
      <c r="A70" s="6" t="s">
        <v>243</v>
      </c>
      <c r="B70" s="7">
        <v>95.616</v>
      </c>
    </row>
    <row r="71" spans="1:2" x14ac:dyDescent="0.3">
      <c r="A71" s="6" t="s">
        <v>364</v>
      </c>
      <c r="B71" s="7">
        <v>1191.6420000000001</v>
      </c>
    </row>
    <row r="72" spans="1:2" x14ac:dyDescent="0.3">
      <c r="A72" s="6" t="s">
        <v>1518</v>
      </c>
      <c r="B72" s="7">
        <v>9.5679999999999996</v>
      </c>
    </row>
    <row r="73" spans="1:2" x14ac:dyDescent="0.3">
      <c r="A73" s="6" t="s">
        <v>445</v>
      </c>
      <c r="B73" s="7">
        <v>99.260000000000019</v>
      </c>
    </row>
    <row r="74" spans="1:2" x14ac:dyDescent="0.3">
      <c r="A74" s="6" t="s">
        <v>792</v>
      </c>
      <c r="B74" s="7">
        <v>682.91</v>
      </c>
    </row>
    <row r="75" spans="1:2" x14ac:dyDescent="0.3">
      <c r="A75" s="6" t="s">
        <v>1073</v>
      </c>
      <c r="B75" s="7">
        <v>7.56</v>
      </c>
    </row>
    <row r="76" spans="1:2" x14ac:dyDescent="0.3">
      <c r="A76" s="6" t="s">
        <v>1267</v>
      </c>
      <c r="B76" s="7">
        <v>15.992000000000001</v>
      </c>
    </row>
    <row r="77" spans="1:2" x14ac:dyDescent="0.3">
      <c r="A77" s="6" t="s">
        <v>228</v>
      </c>
      <c r="B77" s="7">
        <v>147.16800000000001</v>
      </c>
    </row>
    <row r="78" spans="1:2" x14ac:dyDescent="0.3">
      <c r="A78" s="6" t="s">
        <v>278</v>
      </c>
      <c r="B78" s="7">
        <v>209.55</v>
      </c>
    </row>
    <row r="79" spans="1:2" x14ac:dyDescent="0.3">
      <c r="A79" s="6" t="s">
        <v>1605</v>
      </c>
      <c r="B79" s="7">
        <v>69.989999999999995</v>
      </c>
    </row>
    <row r="80" spans="1:2" x14ac:dyDescent="0.3">
      <c r="A80" s="6" t="s">
        <v>292</v>
      </c>
      <c r="B80" s="7">
        <v>15037.798000000003</v>
      </c>
    </row>
    <row r="81" spans="1:2" x14ac:dyDescent="0.3">
      <c r="A81" s="6" t="s">
        <v>653</v>
      </c>
      <c r="B81" s="7">
        <v>506.57000000000005</v>
      </c>
    </row>
    <row r="82" spans="1:2" x14ac:dyDescent="0.3">
      <c r="A82" s="6" t="s">
        <v>1690</v>
      </c>
      <c r="B82" s="7">
        <v>63.88</v>
      </c>
    </row>
    <row r="83" spans="1:2" x14ac:dyDescent="0.3">
      <c r="A83" s="6" t="s">
        <v>165</v>
      </c>
      <c r="B83" s="7">
        <v>1044.6300000000001</v>
      </c>
    </row>
    <row r="84" spans="1:2" x14ac:dyDescent="0.3">
      <c r="A84" s="6" t="s">
        <v>517</v>
      </c>
      <c r="B84" s="7">
        <v>339.96</v>
      </c>
    </row>
    <row r="85" spans="1:2" x14ac:dyDescent="0.3">
      <c r="A85" s="6" t="s">
        <v>1726</v>
      </c>
      <c r="B85" s="7">
        <v>254.744</v>
      </c>
    </row>
    <row r="86" spans="1:2" x14ac:dyDescent="0.3">
      <c r="A86" s="6" t="s">
        <v>649</v>
      </c>
      <c r="B86" s="7">
        <v>673.55399999999997</v>
      </c>
    </row>
    <row r="87" spans="1:2" x14ac:dyDescent="0.3">
      <c r="A87" s="6" t="s">
        <v>1449</v>
      </c>
      <c r="B87" s="7">
        <v>459.43349999999998</v>
      </c>
    </row>
    <row r="88" spans="1:2" x14ac:dyDescent="0.3">
      <c r="A88" s="6" t="s">
        <v>1484</v>
      </c>
      <c r="B88" s="7">
        <v>12.462</v>
      </c>
    </row>
    <row r="89" spans="1:2" x14ac:dyDescent="0.3">
      <c r="A89" s="6" t="s">
        <v>155</v>
      </c>
      <c r="B89" s="7">
        <v>6264.84</v>
      </c>
    </row>
    <row r="90" spans="1:2" x14ac:dyDescent="0.3">
      <c r="A90" s="6" t="s">
        <v>588</v>
      </c>
      <c r="B90" s="7">
        <v>1834.703</v>
      </c>
    </row>
    <row r="91" spans="1:2" x14ac:dyDescent="0.3">
      <c r="A91" s="6" t="s">
        <v>455</v>
      </c>
      <c r="B91" s="7">
        <v>418.34599999999995</v>
      </c>
    </row>
    <row r="92" spans="1:2" x14ac:dyDescent="0.3">
      <c r="A92" s="6" t="s">
        <v>1415</v>
      </c>
      <c r="B92" s="7">
        <v>99.135999999999996</v>
      </c>
    </row>
    <row r="93" spans="1:2" x14ac:dyDescent="0.3">
      <c r="A93" s="6" t="s">
        <v>834</v>
      </c>
      <c r="B93" s="7">
        <v>14.28</v>
      </c>
    </row>
    <row r="94" spans="1:2" x14ac:dyDescent="0.3">
      <c r="A94" s="6" t="s">
        <v>206</v>
      </c>
      <c r="B94" s="7">
        <v>1288.4640000000002</v>
      </c>
    </row>
    <row r="95" spans="1:2" x14ac:dyDescent="0.3">
      <c r="A95" s="6" t="s">
        <v>1567</v>
      </c>
      <c r="B95" s="7">
        <v>5.78</v>
      </c>
    </row>
    <row r="96" spans="1:2" x14ac:dyDescent="0.3">
      <c r="A96" s="6" t="s">
        <v>424</v>
      </c>
      <c r="B96" s="7">
        <v>510.28999999999996</v>
      </c>
    </row>
    <row r="97" spans="1:2" x14ac:dyDescent="0.3">
      <c r="A97" s="6" t="s">
        <v>612</v>
      </c>
      <c r="B97" s="7">
        <v>256.19599999999997</v>
      </c>
    </row>
    <row r="98" spans="1:2" x14ac:dyDescent="0.3">
      <c r="A98" s="6" t="s">
        <v>895</v>
      </c>
      <c r="B98" s="7">
        <v>376.09999999999997</v>
      </c>
    </row>
    <row r="99" spans="1:2" x14ac:dyDescent="0.3">
      <c r="A99" s="6" t="s">
        <v>473</v>
      </c>
      <c r="B99" s="7">
        <v>77.88</v>
      </c>
    </row>
    <row r="100" spans="1:2" x14ac:dyDescent="0.3">
      <c r="A100" s="6" t="s">
        <v>1231</v>
      </c>
      <c r="B100" s="7">
        <v>193.93599999999998</v>
      </c>
    </row>
    <row r="101" spans="1:2" x14ac:dyDescent="0.3">
      <c r="A101" s="6" t="s">
        <v>729</v>
      </c>
      <c r="B101" s="7">
        <v>10546.568000000001</v>
      </c>
    </row>
    <row r="102" spans="1:2" x14ac:dyDescent="0.3">
      <c r="A102" s="6" t="s">
        <v>1015</v>
      </c>
      <c r="B102" s="7">
        <v>3364.07</v>
      </c>
    </row>
    <row r="103" spans="1:2" x14ac:dyDescent="0.3">
      <c r="A103" s="6" t="s">
        <v>134</v>
      </c>
      <c r="B103" s="7">
        <v>8308.8570000000018</v>
      </c>
    </row>
    <row r="104" spans="1:2" x14ac:dyDescent="0.3">
      <c r="A104" s="6" t="s">
        <v>678</v>
      </c>
      <c r="B104" s="7">
        <v>244.78</v>
      </c>
    </row>
    <row r="105" spans="1:2" x14ac:dyDescent="0.3">
      <c r="A105" s="6" t="s">
        <v>979</v>
      </c>
      <c r="B105" s="7">
        <v>10.56</v>
      </c>
    </row>
    <row r="106" spans="1:2" x14ac:dyDescent="0.3">
      <c r="A106" s="6" t="s">
        <v>670</v>
      </c>
      <c r="B106" s="7">
        <v>361.10399999999998</v>
      </c>
    </row>
    <row r="107" spans="1:2" x14ac:dyDescent="0.3">
      <c r="A107" s="6" t="s">
        <v>98</v>
      </c>
      <c r="B107" s="7">
        <v>3283.502</v>
      </c>
    </row>
    <row r="108" spans="1:2" x14ac:dyDescent="0.3">
      <c r="A108" s="6" t="s">
        <v>346</v>
      </c>
      <c r="B108" s="7">
        <v>75.88</v>
      </c>
    </row>
    <row r="109" spans="1:2" x14ac:dyDescent="0.3">
      <c r="A109" s="6" t="s">
        <v>1140</v>
      </c>
      <c r="B109" s="7">
        <v>1410.066</v>
      </c>
    </row>
    <row r="110" spans="1:2" x14ac:dyDescent="0.3">
      <c r="A110" s="6" t="s">
        <v>967</v>
      </c>
      <c r="B110" s="7">
        <v>1735.8505</v>
      </c>
    </row>
    <row r="111" spans="1:2" x14ac:dyDescent="0.3">
      <c r="A111" s="6" t="s">
        <v>1192</v>
      </c>
      <c r="B111" s="7">
        <v>51.739999999999995</v>
      </c>
    </row>
    <row r="112" spans="1:2" x14ac:dyDescent="0.3">
      <c r="A112" s="6" t="s">
        <v>303</v>
      </c>
      <c r="B112" s="7">
        <v>695.29</v>
      </c>
    </row>
    <row r="113" spans="1:2" x14ac:dyDescent="0.3">
      <c r="A113" s="6" t="s">
        <v>1404</v>
      </c>
      <c r="B113" s="7">
        <v>1520.376</v>
      </c>
    </row>
    <row r="114" spans="1:2" x14ac:dyDescent="0.3">
      <c r="A114" s="6" t="s">
        <v>529</v>
      </c>
      <c r="B114" s="7">
        <v>103.19999999999999</v>
      </c>
    </row>
    <row r="115" spans="1:2" x14ac:dyDescent="0.3">
      <c r="A115" s="6" t="s">
        <v>1497</v>
      </c>
      <c r="B115" s="7">
        <v>62.92</v>
      </c>
    </row>
    <row r="116" spans="1:2" x14ac:dyDescent="0.3">
      <c r="A116" s="6" t="s">
        <v>126</v>
      </c>
      <c r="B116" s="7">
        <v>55.5</v>
      </c>
    </row>
    <row r="117" spans="1:2" x14ac:dyDescent="0.3">
      <c r="A117" s="6" t="s">
        <v>847</v>
      </c>
      <c r="B117" s="7">
        <v>46.26</v>
      </c>
    </row>
    <row r="118" spans="1:2" x14ac:dyDescent="0.3">
      <c r="A118" s="6" t="s">
        <v>260</v>
      </c>
      <c r="B118" s="7">
        <v>211.96</v>
      </c>
    </row>
    <row r="119" spans="1:2" x14ac:dyDescent="0.3">
      <c r="A119" s="6" t="s">
        <v>889</v>
      </c>
      <c r="B119" s="7">
        <v>444.76799999999997</v>
      </c>
    </row>
    <row r="120" spans="1:2" x14ac:dyDescent="0.3">
      <c r="A120" s="6" t="s">
        <v>562</v>
      </c>
      <c r="B120" s="7">
        <v>526.572</v>
      </c>
    </row>
    <row r="121" spans="1:2" x14ac:dyDescent="0.3">
      <c r="A121" s="6" t="s">
        <v>2029</v>
      </c>
      <c r="B121" s="7">
        <v>129357.01610000005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0"/>
  <sheetViews>
    <sheetView tabSelected="1" topLeftCell="K535" workbookViewId="0">
      <selection activeCell="B2" sqref="B2:W500"/>
    </sheetView>
  </sheetViews>
  <sheetFormatPr defaultRowHeight="15.75" x14ac:dyDescent="0.3"/>
  <cols>
    <col min="2" max="2" width="9.77734375" customWidth="1"/>
    <col min="3" max="3" width="10.6640625" customWidth="1"/>
    <col min="4" max="4" width="12.88671875" customWidth="1"/>
    <col min="5" max="5" width="11.6640625" customWidth="1"/>
    <col min="6" max="6" width="12.6640625" customWidth="1"/>
    <col min="7" max="7" width="14.109375" customWidth="1"/>
    <col min="8" max="8" width="17.44140625" customWidth="1"/>
    <col min="9" max="9" width="11.109375" customWidth="1"/>
    <col min="10" max="10" width="10.33203125" customWidth="1"/>
    <col min="13" max="13" width="13.6640625" customWidth="1"/>
    <col min="14" max="14" width="9.33203125" customWidth="1"/>
    <col min="15" max="15" width="12.33203125" customWidth="1"/>
    <col min="16" max="16" width="11.109375" customWidth="1"/>
    <col min="17" max="17" width="15.109375" customWidth="1"/>
    <col min="18" max="18" width="15.77734375" customWidth="1"/>
    <col min="20" max="21" width="10.88671875" customWidth="1"/>
  </cols>
  <sheetData>
    <row r="1" spans="1:28"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1864</v>
      </c>
    </row>
    <row r="2" spans="1:28" x14ac:dyDescent="0.3">
      <c r="B2" s="1">
        <v>1</v>
      </c>
      <c r="C2" s="1" t="s">
        <v>21</v>
      </c>
      <c r="D2" s="1">
        <v>42593</v>
      </c>
      <c r="E2" s="1" t="s">
        <v>2026</v>
      </c>
      <c r="F2" s="1" t="s">
        <v>22</v>
      </c>
      <c r="G2" s="1" t="s">
        <v>23</v>
      </c>
      <c r="H2" s="1" t="s">
        <v>24</v>
      </c>
      <c r="I2" s="1" t="s">
        <v>25</v>
      </c>
      <c r="J2" s="1" t="s">
        <v>26</v>
      </c>
      <c r="K2" s="1" t="s">
        <v>27</v>
      </c>
      <c r="L2" s="1" t="s">
        <v>28</v>
      </c>
      <c r="M2" s="1">
        <v>42420</v>
      </c>
      <c r="N2" s="1" t="s">
        <v>29</v>
      </c>
      <c r="O2" s="1" t="s">
        <v>30</v>
      </c>
      <c r="P2" s="1" t="s">
        <v>31</v>
      </c>
      <c r="Q2" s="1" t="s">
        <v>32</v>
      </c>
      <c r="R2" s="1" t="s">
        <v>33</v>
      </c>
      <c r="S2" s="1">
        <v>261.95999999999998</v>
      </c>
      <c r="T2" s="1">
        <v>2</v>
      </c>
      <c r="U2" s="1">
        <v>0</v>
      </c>
      <c r="V2" s="1">
        <v>41.913600000000002</v>
      </c>
      <c r="W2" s="1">
        <f>SUM(Table4[[#This Row],[Sales]]*Table4[[#This Row],[Quantity]])</f>
        <v>523.91999999999996</v>
      </c>
    </row>
    <row r="3" spans="1:28" x14ac:dyDescent="0.3">
      <c r="B3" s="1">
        <v>2</v>
      </c>
      <c r="C3" s="1" t="s">
        <v>21</v>
      </c>
      <c r="D3" s="1">
        <v>42593</v>
      </c>
      <c r="E3" s="1" t="s">
        <v>2027</v>
      </c>
      <c r="F3" s="1" t="s">
        <v>22</v>
      </c>
      <c r="G3" s="1" t="s">
        <v>23</v>
      </c>
      <c r="H3" s="1" t="s">
        <v>24</v>
      </c>
      <c r="I3" s="1" t="s">
        <v>25</v>
      </c>
      <c r="J3" s="1" t="s">
        <v>26</v>
      </c>
      <c r="K3" s="1" t="s">
        <v>27</v>
      </c>
      <c r="L3" s="1" t="s">
        <v>28</v>
      </c>
      <c r="M3" s="1">
        <v>42420</v>
      </c>
      <c r="N3" s="1" t="s">
        <v>29</v>
      </c>
      <c r="O3" s="1" t="s">
        <v>34</v>
      </c>
      <c r="P3" s="1" t="s">
        <v>31</v>
      </c>
      <c r="Q3" s="1" t="s">
        <v>35</v>
      </c>
      <c r="R3" s="1" t="s">
        <v>36</v>
      </c>
      <c r="S3" s="1">
        <v>731.94</v>
      </c>
      <c r="T3" s="1">
        <v>3</v>
      </c>
      <c r="U3" s="1">
        <v>0</v>
      </c>
      <c r="V3" s="1">
        <v>219.58199999999999</v>
      </c>
      <c r="W3" s="1">
        <f>SUM(Table4[[#This Row],[Sales]]*Table4[[#This Row],[Quantity]])</f>
        <v>2195.8200000000002</v>
      </c>
    </row>
    <row r="4" spans="1:28" x14ac:dyDescent="0.3">
      <c r="B4" s="1">
        <v>3</v>
      </c>
      <c r="C4" s="1" t="s">
        <v>37</v>
      </c>
      <c r="D4" s="1">
        <v>42710</v>
      </c>
      <c r="E4" s="1" t="s">
        <v>38</v>
      </c>
      <c r="F4" s="1" t="s">
        <v>22</v>
      </c>
      <c r="G4" s="1" t="s">
        <v>39</v>
      </c>
      <c r="H4" s="1" t="s">
        <v>40</v>
      </c>
      <c r="I4" s="1" t="s">
        <v>41</v>
      </c>
      <c r="J4" s="1" t="s">
        <v>26</v>
      </c>
      <c r="K4" s="1" t="s">
        <v>42</v>
      </c>
      <c r="L4" s="1" t="s">
        <v>43</v>
      </c>
      <c r="M4" s="1">
        <v>90036</v>
      </c>
      <c r="N4" s="1" t="s">
        <v>44</v>
      </c>
      <c r="O4" s="1" t="s">
        <v>45</v>
      </c>
      <c r="P4" s="1" t="s">
        <v>46</v>
      </c>
      <c r="Q4" s="1" t="s">
        <v>47</v>
      </c>
      <c r="R4" s="1" t="s">
        <v>48</v>
      </c>
      <c r="S4" s="1">
        <v>14.62</v>
      </c>
      <c r="T4" s="1">
        <v>2</v>
      </c>
      <c r="U4" s="1">
        <v>0</v>
      </c>
      <c r="V4" s="1">
        <v>6.8714000000000004</v>
      </c>
      <c r="W4" s="1">
        <f>SUM(Table4[[#This Row],[Sales]]*Table4[[#This Row],[Quantity]])</f>
        <v>29.24</v>
      </c>
    </row>
    <row r="5" spans="1:28" x14ac:dyDescent="0.3">
      <c r="B5" s="1">
        <v>4</v>
      </c>
      <c r="C5" s="1" t="s">
        <v>49</v>
      </c>
      <c r="D5" s="1">
        <v>42318</v>
      </c>
      <c r="E5" s="1" t="s">
        <v>50</v>
      </c>
      <c r="F5" s="1" t="s">
        <v>51</v>
      </c>
      <c r="G5" s="1" t="s">
        <v>52</v>
      </c>
      <c r="H5" s="1" t="s">
        <v>53</v>
      </c>
      <c r="I5" s="1" t="s">
        <v>25</v>
      </c>
      <c r="J5" s="1" t="s">
        <v>26</v>
      </c>
      <c r="K5" s="1" t="s">
        <v>54</v>
      </c>
      <c r="L5" s="1" t="s">
        <v>55</v>
      </c>
      <c r="M5" s="1">
        <v>33311</v>
      </c>
      <c r="N5" s="1" t="s">
        <v>29</v>
      </c>
      <c r="O5" s="1" t="s">
        <v>56</v>
      </c>
      <c r="P5" s="1" t="s">
        <v>31</v>
      </c>
      <c r="Q5" s="1" t="s">
        <v>57</v>
      </c>
      <c r="R5" s="1" t="s">
        <v>58</v>
      </c>
      <c r="S5" s="1">
        <v>957.57749999999999</v>
      </c>
      <c r="T5" s="1">
        <v>5</v>
      </c>
      <c r="U5" s="1">
        <v>0.45</v>
      </c>
      <c r="V5" s="1">
        <v>-383.03100000000001</v>
      </c>
      <c r="W5" s="1">
        <f>SUM(Table4[[#This Row],[Sales]]*Table4[[#This Row],[Quantity]])</f>
        <v>4787.8874999999998</v>
      </c>
      <c r="AA5" s="9" t="s">
        <v>1865</v>
      </c>
      <c r="AB5" s="9">
        <f>SUM(V2:V500)</f>
        <v>5340.6420000000026</v>
      </c>
    </row>
    <row r="6" spans="1:28" x14ac:dyDescent="0.3">
      <c r="B6" s="1">
        <v>5</v>
      </c>
      <c r="C6" s="1" t="s">
        <v>49</v>
      </c>
      <c r="D6" s="1">
        <v>42318</v>
      </c>
      <c r="E6" s="1" t="s">
        <v>50</v>
      </c>
      <c r="F6" s="1" t="s">
        <v>51</v>
      </c>
      <c r="G6" s="1" t="s">
        <v>52</v>
      </c>
      <c r="H6" s="1" t="s">
        <v>53</v>
      </c>
      <c r="I6" s="1" t="s">
        <v>25</v>
      </c>
      <c r="J6" s="1" t="s">
        <v>26</v>
      </c>
      <c r="K6" s="1" t="s">
        <v>54</v>
      </c>
      <c r="L6" s="1" t="s">
        <v>55</v>
      </c>
      <c r="M6" s="1">
        <v>33311</v>
      </c>
      <c r="N6" s="1" t="s">
        <v>29</v>
      </c>
      <c r="O6" s="1" t="s">
        <v>59</v>
      </c>
      <c r="P6" s="1" t="s">
        <v>46</v>
      </c>
      <c r="Q6" s="1" t="s">
        <v>60</v>
      </c>
      <c r="R6" s="1" t="s">
        <v>61</v>
      </c>
      <c r="S6" s="1">
        <v>22.367999999999999</v>
      </c>
      <c r="T6" s="1">
        <v>2</v>
      </c>
      <c r="U6" s="1">
        <v>0.2</v>
      </c>
      <c r="V6" s="1">
        <v>2.5164</v>
      </c>
      <c r="W6" s="1">
        <f>SUM(Table4[[#This Row],[Sales]]*Table4[[#This Row],[Quantity]])</f>
        <v>44.735999999999997</v>
      </c>
      <c r="AA6" s="8" t="s">
        <v>17</v>
      </c>
      <c r="AB6" s="8">
        <f>SUM(W2:W500)</f>
        <v>698366.31610000029</v>
      </c>
    </row>
    <row r="7" spans="1:28" x14ac:dyDescent="0.3">
      <c r="B7" s="1">
        <v>6</v>
      </c>
      <c r="C7" s="1" t="s">
        <v>62</v>
      </c>
      <c r="D7" s="1">
        <v>41888</v>
      </c>
      <c r="E7" s="1" t="s">
        <v>63</v>
      </c>
      <c r="F7" s="1" t="s">
        <v>51</v>
      </c>
      <c r="G7" s="1" t="s">
        <v>64</v>
      </c>
      <c r="H7" s="1" t="s">
        <v>65</v>
      </c>
      <c r="I7" s="1" t="s">
        <v>25</v>
      </c>
      <c r="J7" s="1" t="s">
        <v>26</v>
      </c>
      <c r="K7" s="1" t="s">
        <v>42</v>
      </c>
      <c r="L7" s="1" t="s">
        <v>43</v>
      </c>
      <c r="M7" s="1">
        <v>90032</v>
      </c>
      <c r="N7" s="1" t="s">
        <v>44</v>
      </c>
      <c r="O7" s="1" t="s">
        <v>66</v>
      </c>
      <c r="P7" s="1" t="s">
        <v>31</v>
      </c>
      <c r="Q7" s="1" t="s">
        <v>67</v>
      </c>
      <c r="R7" s="1" t="s">
        <v>68</v>
      </c>
      <c r="S7" s="1">
        <v>48.86</v>
      </c>
      <c r="T7" s="1">
        <v>7</v>
      </c>
      <c r="U7" s="1">
        <v>0</v>
      </c>
      <c r="V7" s="1">
        <v>14.1694</v>
      </c>
      <c r="W7" s="1">
        <f>SUM(Table4[[#This Row],[Sales]]*Table4[[#This Row],[Quantity]])</f>
        <v>342.02</v>
      </c>
      <c r="AA7" s="9" t="s">
        <v>1866</v>
      </c>
      <c r="AB7" s="9">
        <f>AVERAGE(V2:V500)</f>
        <v>10.702689378757521</v>
      </c>
    </row>
    <row r="8" spans="1:28" x14ac:dyDescent="0.3">
      <c r="B8" s="1">
        <v>7</v>
      </c>
      <c r="C8" s="1" t="s">
        <v>62</v>
      </c>
      <c r="D8" s="1">
        <v>41888</v>
      </c>
      <c r="E8" s="1" t="s">
        <v>63</v>
      </c>
      <c r="F8" s="1" t="s">
        <v>51</v>
      </c>
      <c r="G8" s="1" t="s">
        <v>64</v>
      </c>
      <c r="H8" s="1" t="s">
        <v>65</v>
      </c>
      <c r="I8" s="1" t="s">
        <v>25</v>
      </c>
      <c r="J8" s="1" t="s">
        <v>26</v>
      </c>
      <c r="K8" s="1" t="s">
        <v>42</v>
      </c>
      <c r="L8" s="1" t="s">
        <v>43</v>
      </c>
      <c r="M8" s="1">
        <v>90032</v>
      </c>
      <c r="N8" s="1" t="s">
        <v>44</v>
      </c>
      <c r="O8" s="1" t="s">
        <v>69</v>
      </c>
      <c r="P8" s="1" t="s">
        <v>46</v>
      </c>
      <c r="Q8" s="1" t="s">
        <v>70</v>
      </c>
      <c r="R8" s="1" t="s">
        <v>71</v>
      </c>
      <c r="S8" s="1">
        <v>7.28</v>
      </c>
      <c r="T8" s="1">
        <v>4</v>
      </c>
      <c r="U8" s="1">
        <v>0</v>
      </c>
      <c r="V8" s="1">
        <v>1.9656</v>
      </c>
      <c r="W8" s="1">
        <f>SUM(Table4[[#This Row],[Sales]]*Table4[[#This Row],[Quantity]])</f>
        <v>29.12</v>
      </c>
    </row>
    <row r="9" spans="1:28" x14ac:dyDescent="0.3">
      <c r="B9" s="1">
        <v>8</v>
      </c>
      <c r="C9" s="1" t="s">
        <v>62</v>
      </c>
      <c r="D9" s="1">
        <v>41888</v>
      </c>
      <c r="E9" s="1" t="s">
        <v>63</v>
      </c>
      <c r="F9" s="1" t="s">
        <v>51</v>
      </c>
      <c r="G9" s="1" t="s">
        <v>64</v>
      </c>
      <c r="H9" s="1" t="s">
        <v>65</v>
      </c>
      <c r="I9" s="1" t="s">
        <v>25</v>
      </c>
      <c r="J9" s="1" t="s">
        <v>26</v>
      </c>
      <c r="K9" s="1" t="s">
        <v>42</v>
      </c>
      <c r="L9" s="1" t="s">
        <v>43</v>
      </c>
      <c r="M9" s="1">
        <v>90032</v>
      </c>
      <c r="N9" s="1" t="s">
        <v>44</v>
      </c>
      <c r="O9" s="1" t="s">
        <v>72</v>
      </c>
      <c r="P9" s="1" t="s">
        <v>73</v>
      </c>
      <c r="Q9" s="1" t="s">
        <v>74</v>
      </c>
      <c r="R9" s="1" t="s">
        <v>75</v>
      </c>
      <c r="S9" s="1">
        <v>907.15200000000004</v>
      </c>
      <c r="T9" s="1">
        <v>6</v>
      </c>
      <c r="U9" s="1">
        <v>0.2</v>
      </c>
      <c r="V9" s="1">
        <v>90.715199999999996</v>
      </c>
      <c r="W9" s="1">
        <f>SUM(Table4[[#This Row],[Sales]]*Table4[[#This Row],[Quantity]])</f>
        <v>5442.9120000000003</v>
      </c>
    </row>
    <row r="10" spans="1:28" x14ac:dyDescent="0.3">
      <c r="B10" s="1">
        <v>9</v>
      </c>
      <c r="C10" s="1" t="s">
        <v>62</v>
      </c>
      <c r="D10" s="1">
        <v>41888</v>
      </c>
      <c r="E10" s="1" t="s">
        <v>63</v>
      </c>
      <c r="F10" s="1" t="s">
        <v>51</v>
      </c>
      <c r="G10" s="1" t="s">
        <v>64</v>
      </c>
      <c r="H10" s="1" t="s">
        <v>65</v>
      </c>
      <c r="I10" s="1" t="s">
        <v>25</v>
      </c>
      <c r="J10" s="1" t="s">
        <v>26</v>
      </c>
      <c r="K10" s="1" t="s">
        <v>42</v>
      </c>
      <c r="L10" s="1" t="s">
        <v>43</v>
      </c>
      <c r="M10" s="1">
        <v>90032</v>
      </c>
      <c r="N10" s="1" t="s">
        <v>44</v>
      </c>
      <c r="O10" s="1" t="s">
        <v>76</v>
      </c>
      <c r="P10" s="1" t="s">
        <v>46</v>
      </c>
      <c r="Q10" s="1" t="s">
        <v>77</v>
      </c>
      <c r="R10" s="1" t="s">
        <v>78</v>
      </c>
      <c r="S10" s="1">
        <v>18.504000000000001</v>
      </c>
      <c r="T10" s="1">
        <v>3</v>
      </c>
      <c r="U10" s="1">
        <v>0.2</v>
      </c>
      <c r="V10" s="1">
        <v>5.7824999999999998</v>
      </c>
      <c r="W10" s="1">
        <f>SUM(Table4[[#This Row],[Sales]]*Table4[[#This Row],[Quantity]])</f>
        <v>55.512</v>
      </c>
    </row>
    <row r="11" spans="1:28" x14ac:dyDescent="0.3">
      <c r="B11" s="1">
        <v>10</v>
      </c>
      <c r="C11" s="1" t="s">
        <v>62</v>
      </c>
      <c r="D11" s="1">
        <v>41888</v>
      </c>
      <c r="E11" s="1" t="s">
        <v>63</v>
      </c>
      <c r="F11" s="1" t="s">
        <v>51</v>
      </c>
      <c r="G11" s="1" t="s">
        <v>64</v>
      </c>
      <c r="H11" s="1" t="s">
        <v>65</v>
      </c>
      <c r="I11" s="1" t="s">
        <v>25</v>
      </c>
      <c r="J11" s="1" t="s">
        <v>26</v>
      </c>
      <c r="K11" s="1" t="s">
        <v>42</v>
      </c>
      <c r="L11" s="1" t="s">
        <v>43</v>
      </c>
      <c r="M11" s="1">
        <v>90032</v>
      </c>
      <c r="N11" s="1" t="s">
        <v>44</v>
      </c>
      <c r="O11" s="1" t="s">
        <v>79</v>
      </c>
      <c r="P11" s="1" t="s">
        <v>46</v>
      </c>
      <c r="Q11" s="1" t="s">
        <v>80</v>
      </c>
      <c r="R11" s="1" t="s">
        <v>81</v>
      </c>
      <c r="S11" s="1">
        <v>114.9</v>
      </c>
      <c r="T11" s="1">
        <v>5</v>
      </c>
      <c r="U11" s="1">
        <v>0</v>
      </c>
      <c r="V11" s="1">
        <v>34.47</v>
      </c>
      <c r="W11" s="1">
        <f>SUM(Table4[[#This Row],[Sales]]*Table4[[#This Row],[Quantity]])</f>
        <v>574.5</v>
      </c>
    </row>
    <row r="12" spans="1:28" x14ac:dyDescent="0.3">
      <c r="B12" s="1">
        <v>11</v>
      </c>
      <c r="C12" s="1" t="s">
        <v>62</v>
      </c>
      <c r="D12" s="1">
        <v>41888</v>
      </c>
      <c r="E12" s="1" t="s">
        <v>63</v>
      </c>
      <c r="F12" s="1" t="s">
        <v>51</v>
      </c>
      <c r="G12" s="1" t="s">
        <v>64</v>
      </c>
      <c r="H12" s="1" t="s">
        <v>65</v>
      </c>
      <c r="I12" s="1" t="s">
        <v>25</v>
      </c>
      <c r="J12" s="1" t="s">
        <v>26</v>
      </c>
      <c r="K12" s="1" t="s">
        <v>42</v>
      </c>
      <c r="L12" s="1" t="s">
        <v>43</v>
      </c>
      <c r="M12" s="1">
        <v>90032</v>
      </c>
      <c r="N12" s="1" t="s">
        <v>44</v>
      </c>
      <c r="O12" s="1" t="s">
        <v>82</v>
      </c>
      <c r="P12" s="1" t="s">
        <v>31</v>
      </c>
      <c r="Q12" s="1" t="s">
        <v>57</v>
      </c>
      <c r="R12" s="1" t="s">
        <v>83</v>
      </c>
      <c r="S12" s="1">
        <v>1706.184</v>
      </c>
      <c r="T12" s="1">
        <v>9</v>
      </c>
      <c r="U12" s="1">
        <v>0.2</v>
      </c>
      <c r="V12" s="1">
        <v>85.309200000000004</v>
      </c>
      <c r="W12" s="1">
        <f>SUM(Table4[[#This Row],[Sales]]*Table4[[#This Row],[Quantity]])</f>
        <v>15355.655999999999</v>
      </c>
    </row>
    <row r="13" spans="1:28" x14ac:dyDescent="0.3">
      <c r="B13" s="1">
        <v>12</v>
      </c>
      <c r="C13" s="1" t="s">
        <v>62</v>
      </c>
      <c r="D13" s="1">
        <v>41888</v>
      </c>
      <c r="E13" s="1" t="s">
        <v>63</v>
      </c>
      <c r="F13" s="1" t="s">
        <v>51</v>
      </c>
      <c r="G13" s="1" t="s">
        <v>64</v>
      </c>
      <c r="H13" s="1" t="s">
        <v>65</v>
      </c>
      <c r="I13" s="1" t="s">
        <v>25</v>
      </c>
      <c r="J13" s="1" t="s">
        <v>26</v>
      </c>
      <c r="K13" s="1" t="s">
        <v>42</v>
      </c>
      <c r="L13" s="1" t="s">
        <v>43</v>
      </c>
      <c r="M13" s="1">
        <v>90032</v>
      </c>
      <c r="N13" s="1" t="s">
        <v>44</v>
      </c>
      <c r="O13" s="1" t="s">
        <v>84</v>
      </c>
      <c r="P13" s="1" t="s">
        <v>73</v>
      </c>
      <c r="Q13" s="1" t="s">
        <v>74</v>
      </c>
      <c r="R13" s="1" t="s">
        <v>85</v>
      </c>
      <c r="S13" s="1">
        <v>911.42399999999998</v>
      </c>
      <c r="T13" s="1">
        <v>4</v>
      </c>
      <c r="U13" s="1">
        <v>0.2</v>
      </c>
      <c r="V13" s="1">
        <v>68.356800000000007</v>
      </c>
      <c r="W13" s="1">
        <f>SUM(Table4[[#This Row],[Sales]]*Table4[[#This Row],[Quantity]])</f>
        <v>3645.6959999999999</v>
      </c>
      <c r="Y13">
        <f>AB5</f>
        <v>5340.6420000000026</v>
      </c>
    </row>
    <row r="14" spans="1:28" x14ac:dyDescent="0.3">
      <c r="B14" s="1">
        <v>13</v>
      </c>
      <c r="C14" s="1" t="s">
        <v>86</v>
      </c>
      <c r="D14" s="1">
        <v>418889</v>
      </c>
      <c r="E14" s="1" t="s">
        <v>87</v>
      </c>
      <c r="F14" s="1" t="s">
        <v>51</v>
      </c>
      <c r="G14" s="1" t="s">
        <v>88</v>
      </c>
      <c r="H14" s="1" t="s">
        <v>89</v>
      </c>
      <c r="I14" s="1" t="s">
        <v>25</v>
      </c>
      <c r="J14" s="1" t="s">
        <v>26</v>
      </c>
      <c r="K14" s="1" t="s">
        <v>90</v>
      </c>
      <c r="L14" s="1" t="s">
        <v>91</v>
      </c>
      <c r="M14" s="1">
        <v>28027</v>
      </c>
      <c r="N14" s="1" t="s">
        <v>29</v>
      </c>
      <c r="O14" s="1" t="s">
        <v>92</v>
      </c>
      <c r="P14" s="1" t="s">
        <v>46</v>
      </c>
      <c r="Q14" s="1" t="s">
        <v>93</v>
      </c>
      <c r="R14" s="1" t="s">
        <v>94</v>
      </c>
      <c r="S14" s="1">
        <v>15.552</v>
      </c>
      <c r="T14" s="1">
        <v>3</v>
      </c>
      <c r="U14" s="1">
        <v>0.2</v>
      </c>
      <c r="V14" s="1">
        <v>5.4432</v>
      </c>
      <c r="W14" s="1">
        <f>SUM(Table4[[#This Row],[Sales]]*Table4[[#This Row],[Quantity]])</f>
        <v>46.655999999999999</v>
      </c>
    </row>
    <row r="15" spans="1:28" x14ac:dyDescent="0.3">
      <c r="A15" s="2"/>
      <c r="B15" s="1">
        <v>14</v>
      </c>
      <c r="C15" s="1" t="s">
        <v>95</v>
      </c>
      <c r="D15" s="1">
        <v>42502</v>
      </c>
      <c r="E15" s="4">
        <v>43240</v>
      </c>
      <c r="F15" s="1" t="s">
        <v>51</v>
      </c>
      <c r="G15" s="1" t="s">
        <v>96</v>
      </c>
      <c r="H15" s="1" t="s">
        <v>97</v>
      </c>
      <c r="I15" s="1" t="s">
        <v>25</v>
      </c>
      <c r="J15" s="1" t="s">
        <v>26</v>
      </c>
      <c r="K15" s="1" t="s">
        <v>98</v>
      </c>
      <c r="L15" s="1" t="s">
        <v>99</v>
      </c>
      <c r="M15" s="1">
        <v>98103</v>
      </c>
      <c r="N15" s="1" t="s">
        <v>44</v>
      </c>
      <c r="O15" s="1" t="s">
        <v>100</v>
      </c>
      <c r="P15" s="1" t="s">
        <v>46</v>
      </c>
      <c r="Q15" s="1" t="s">
        <v>77</v>
      </c>
      <c r="R15" s="1" t="s">
        <v>101</v>
      </c>
      <c r="S15" s="1">
        <v>407.976</v>
      </c>
      <c r="T15" s="1">
        <v>3</v>
      </c>
      <c r="U15" s="1">
        <v>0.2</v>
      </c>
      <c r="V15" s="1">
        <v>132.59219999999999</v>
      </c>
      <c r="W15" s="1">
        <f>SUM(Table4[[#This Row],[Sales]]*Table4[[#This Row],[Quantity]])</f>
        <v>1223.9279999999999</v>
      </c>
    </row>
    <row r="16" spans="1:28" x14ac:dyDescent="0.3">
      <c r="A16" s="3"/>
      <c r="B16" s="1">
        <v>15</v>
      </c>
      <c r="C16" s="1" t="s">
        <v>102</v>
      </c>
      <c r="D16" s="1">
        <v>41883</v>
      </c>
      <c r="E16" s="1" t="s">
        <v>103</v>
      </c>
      <c r="F16" s="1" t="s">
        <v>51</v>
      </c>
      <c r="G16" s="1" t="s">
        <v>104</v>
      </c>
      <c r="H16" s="1" t="s">
        <v>105</v>
      </c>
      <c r="I16" s="1" t="s">
        <v>106</v>
      </c>
      <c r="J16" s="1" t="s">
        <v>26</v>
      </c>
      <c r="K16" s="1" t="s">
        <v>107</v>
      </c>
      <c r="L16" s="1" t="s">
        <v>108</v>
      </c>
      <c r="M16" s="1">
        <v>76106</v>
      </c>
      <c r="N16" s="1" t="s">
        <v>109</v>
      </c>
      <c r="O16" s="1" t="s">
        <v>110</v>
      </c>
      <c r="P16" s="1" t="s">
        <v>46</v>
      </c>
      <c r="Q16" s="1" t="s">
        <v>80</v>
      </c>
      <c r="R16" s="1" t="s">
        <v>111</v>
      </c>
      <c r="S16" s="1">
        <v>68.81</v>
      </c>
      <c r="T16" s="1">
        <v>5</v>
      </c>
      <c r="U16" s="1">
        <v>0.8</v>
      </c>
      <c r="V16" s="1">
        <v>-123.858</v>
      </c>
      <c r="W16" s="1">
        <f>SUM(Table4[[#This Row],[Sales]]*Table4[[#This Row],[Quantity]])</f>
        <v>344.05</v>
      </c>
    </row>
    <row r="17" spans="1:23" x14ac:dyDescent="0.3">
      <c r="A17" s="2"/>
      <c r="B17" s="1">
        <v>16</v>
      </c>
      <c r="C17" s="1" t="s">
        <v>102</v>
      </c>
      <c r="D17" s="1">
        <v>418874</v>
      </c>
      <c r="E17" s="1" t="s">
        <v>103</v>
      </c>
      <c r="F17" s="1" t="s">
        <v>51</v>
      </c>
      <c r="G17" s="1" t="s">
        <v>104</v>
      </c>
      <c r="H17" s="1" t="s">
        <v>105</v>
      </c>
      <c r="I17" s="1" t="s">
        <v>106</v>
      </c>
      <c r="J17" s="1" t="s">
        <v>26</v>
      </c>
      <c r="K17" s="1" t="s">
        <v>107</v>
      </c>
      <c r="L17" s="1" t="s">
        <v>108</v>
      </c>
      <c r="M17" s="1">
        <v>76106</v>
      </c>
      <c r="N17" s="1" t="s">
        <v>109</v>
      </c>
      <c r="O17" s="1" t="s">
        <v>112</v>
      </c>
      <c r="P17" s="1" t="s">
        <v>46</v>
      </c>
      <c r="Q17" s="1" t="s">
        <v>77</v>
      </c>
      <c r="R17" s="1" t="s">
        <v>113</v>
      </c>
      <c r="S17" s="1">
        <v>2.544</v>
      </c>
      <c r="T17" s="1">
        <v>3</v>
      </c>
      <c r="U17" s="1">
        <v>0.8</v>
      </c>
      <c r="V17" s="1">
        <v>-3.8159999999999998</v>
      </c>
      <c r="W17" s="1">
        <f>SUM(Table4[[#This Row],[Sales]]*Table4[[#This Row],[Quantity]])</f>
        <v>7.6319999999999997</v>
      </c>
    </row>
    <row r="18" spans="1:23" x14ac:dyDescent="0.3">
      <c r="B18" s="1">
        <v>17</v>
      </c>
      <c r="C18" s="1" t="s">
        <v>114</v>
      </c>
      <c r="D18" s="1">
        <v>41954</v>
      </c>
      <c r="E18" s="1" t="s">
        <v>115</v>
      </c>
      <c r="F18" s="1" t="s">
        <v>51</v>
      </c>
      <c r="G18" s="1" t="s">
        <v>116</v>
      </c>
      <c r="H18" s="1" t="s">
        <v>117</v>
      </c>
      <c r="I18" s="1" t="s">
        <v>25</v>
      </c>
      <c r="J18" s="1" t="s">
        <v>26</v>
      </c>
      <c r="K18" s="1" t="s">
        <v>118</v>
      </c>
      <c r="L18" s="1" t="s">
        <v>119</v>
      </c>
      <c r="M18" s="1">
        <v>53711</v>
      </c>
      <c r="N18" s="1" t="s">
        <v>109</v>
      </c>
      <c r="O18" s="1" t="s">
        <v>120</v>
      </c>
      <c r="P18" s="1" t="s">
        <v>46</v>
      </c>
      <c r="Q18" s="1" t="s">
        <v>60</v>
      </c>
      <c r="R18" s="1" t="s">
        <v>121</v>
      </c>
      <c r="S18" s="1">
        <v>665.88</v>
      </c>
      <c r="T18" s="1">
        <v>6</v>
      </c>
      <c r="U18" s="1">
        <v>0</v>
      </c>
      <c r="V18" s="1">
        <v>13.317600000000001</v>
      </c>
      <c r="W18" s="1">
        <f>SUM(Table4[[#This Row],[Sales]]*Table4[[#This Row],[Quantity]])</f>
        <v>3995.2799999999997</v>
      </c>
    </row>
    <row r="19" spans="1:23" x14ac:dyDescent="0.3">
      <c r="A19" s="2"/>
      <c r="B19" s="1">
        <v>18</v>
      </c>
      <c r="C19" s="1" t="s">
        <v>122</v>
      </c>
      <c r="D19" s="1">
        <v>41638</v>
      </c>
      <c r="E19" s="1" t="s">
        <v>123</v>
      </c>
      <c r="F19" s="1" t="s">
        <v>22</v>
      </c>
      <c r="G19" s="1" t="s">
        <v>124</v>
      </c>
      <c r="H19" s="1" t="s">
        <v>125</v>
      </c>
      <c r="I19" s="1" t="s">
        <v>25</v>
      </c>
      <c r="J19" s="1" t="s">
        <v>26</v>
      </c>
      <c r="K19" s="1" t="s">
        <v>126</v>
      </c>
      <c r="L19" s="1" t="s">
        <v>127</v>
      </c>
      <c r="M19" s="1">
        <v>84084</v>
      </c>
      <c r="N19" s="1" t="s">
        <v>44</v>
      </c>
      <c r="O19" s="1" t="s">
        <v>128</v>
      </c>
      <c r="P19" s="1" t="s">
        <v>46</v>
      </c>
      <c r="Q19" s="1" t="s">
        <v>60</v>
      </c>
      <c r="R19" s="1" t="s">
        <v>129</v>
      </c>
      <c r="S19" s="1">
        <v>55.5</v>
      </c>
      <c r="T19" s="1">
        <v>2</v>
      </c>
      <c r="U19" s="1">
        <v>0</v>
      </c>
      <c r="V19" s="1">
        <v>9.99</v>
      </c>
      <c r="W19" s="1">
        <f>SUM(Table4[[#This Row],[Sales]]*Table4[[#This Row],[Quantity]])</f>
        <v>111</v>
      </c>
    </row>
    <row r="20" spans="1:23" x14ac:dyDescent="0.3">
      <c r="A20" s="3"/>
      <c r="B20" s="1">
        <v>19</v>
      </c>
      <c r="C20" s="1" t="s">
        <v>130</v>
      </c>
      <c r="D20" s="1">
        <v>41648</v>
      </c>
      <c r="E20" s="2" t="s">
        <v>131</v>
      </c>
      <c r="F20" s="1" t="s">
        <v>22</v>
      </c>
      <c r="G20" s="1" t="s">
        <v>132</v>
      </c>
      <c r="H20" s="1" t="s">
        <v>133</v>
      </c>
      <c r="I20" s="1" t="s">
        <v>25</v>
      </c>
      <c r="J20" s="1" t="s">
        <v>26</v>
      </c>
      <c r="K20" s="1" t="s">
        <v>134</v>
      </c>
      <c r="L20" s="1" t="s">
        <v>43</v>
      </c>
      <c r="M20" s="1">
        <v>94109</v>
      </c>
      <c r="N20" s="1" t="s">
        <v>44</v>
      </c>
      <c r="O20" s="1" t="s">
        <v>135</v>
      </c>
      <c r="P20" s="1" t="s">
        <v>46</v>
      </c>
      <c r="Q20" s="1" t="s">
        <v>70</v>
      </c>
      <c r="R20" s="1" t="s">
        <v>136</v>
      </c>
      <c r="S20" s="1">
        <v>8.56</v>
      </c>
      <c r="T20" s="1">
        <v>2</v>
      </c>
      <c r="U20" s="1">
        <v>0</v>
      </c>
      <c r="V20" s="1">
        <v>2.4824000000000002</v>
      </c>
      <c r="W20" s="1">
        <f>SUM(Table4[[#This Row],[Sales]]*Table4[[#This Row],[Quantity]])</f>
        <v>17.12</v>
      </c>
    </row>
    <row r="21" spans="1:23" x14ac:dyDescent="0.3">
      <c r="A21" s="2"/>
      <c r="B21" s="1">
        <v>20</v>
      </c>
      <c r="C21" s="1" t="s">
        <v>130</v>
      </c>
      <c r="D21" s="1">
        <v>41648</v>
      </c>
      <c r="E21" s="3" t="s">
        <v>131</v>
      </c>
      <c r="F21" s="1" t="s">
        <v>22</v>
      </c>
      <c r="G21" s="1" t="s">
        <v>132</v>
      </c>
      <c r="H21" s="1" t="s">
        <v>133</v>
      </c>
      <c r="I21" s="1" t="s">
        <v>25</v>
      </c>
      <c r="J21" s="1" t="s">
        <v>26</v>
      </c>
      <c r="K21" s="1" t="s">
        <v>134</v>
      </c>
      <c r="L21" s="1" t="s">
        <v>43</v>
      </c>
      <c r="M21" s="1">
        <v>94109</v>
      </c>
      <c r="N21" s="1" t="s">
        <v>44</v>
      </c>
      <c r="O21" s="1" t="s">
        <v>137</v>
      </c>
      <c r="P21" s="1" t="s">
        <v>73</v>
      </c>
      <c r="Q21" s="1" t="s">
        <v>74</v>
      </c>
      <c r="R21" s="1" t="s">
        <v>138</v>
      </c>
      <c r="S21" s="1">
        <v>213.48</v>
      </c>
      <c r="T21" s="1">
        <v>3</v>
      </c>
      <c r="U21" s="1">
        <v>0.2</v>
      </c>
      <c r="V21" s="1">
        <v>16.010999999999999</v>
      </c>
      <c r="W21" s="1">
        <f>SUM(Table4[[#This Row],[Sales]]*Table4[[#This Row],[Quantity]])</f>
        <v>640.43999999999994</v>
      </c>
    </row>
    <row r="22" spans="1:23" x14ac:dyDescent="0.3">
      <c r="B22" s="1">
        <v>21</v>
      </c>
      <c r="C22" s="1" t="s">
        <v>130</v>
      </c>
      <c r="D22" s="1">
        <v>41648</v>
      </c>
      <c r="E22" s="2" t="s">
        <v>131</v>
      </c>
      <c r="F22" s="1" t="s">
        <v>22</v>
      </c>
      <c r="G22" s="1" t="s">
        <v>132</v>
      </c>
      <c r="H22" s="1" t="s">
        <v>133</v>
      </c>
      <c r="I22" s="1" t="s">
        <v>25</v>
      </c>
      <c r="J22" s="1" t="s">
        <v>26</v>
      </c>
      <c r="K22" s="1" t="s">
        <v>134</v>
      </c>
      <c r="L22" s="1" t="s">
        <v>43</v>
      </c>
      <c r="M22" s="1">
        <v>94109</v>
      </c>
      <c r="N22" s="1" t="s">
        <v>44</v>
      </c>
      <c r="O22" s="1" t="s">
        <v>139</v>
      </c>
      <c r="P22" s="1" t="s">
        <v>46</v>
      </c>
      <c r="Q22" s="1" t="s">
        <v>77</v>
      </c>
      <c r="R22" s="1" t="s">
        <v>140</v>
      </c>
      <c r="S22" s="1">
        <v>22.72</v>
      </c>
      <c r="T22" s="1">
        <v>4</v>
      </c>
      <c r="U22" s="1">
        <v>0.2</v>
      </c>
      <c r="V22" s="1">
        <v>7.3840000000000003</v>
      </c>
      <c r="W22" s="1">
        <f>SUM(Table4[[#This Row],[Sales]]*Table4[[#This Row],[Quantity]])</f>
        <v>90.88</v>
      </c>
    </row>
    <row r="23" spans="1:23" x14ac:dyDescent="0.3">
      <c r="B23" s="1">
        <v>22</v>
      </c>
      <c r="C23" s="1" t="s">
        <v>141</v>
      </c>
      <c r="D23" s="1">
        <v>42625</v>
      </c>
      <c r="E23" s="1" t="s">
        <v>142</v>
      </c>
      <c r="F23" s="1" t="s">
        <v>51</v>
      </c>
      <c r="G23" s="1" t="s">
        <v>143</v>
      </c>
      <c r="H23" s="1" t="s">
        <v>144</v>
      </c>
      <c r="I23" s="1" t="s">
        <v>41</v>
      </c>
      <c r="J23" s="1" t="s">
        <v>26</v>
      </c>
      <c r="K23" s="1" t="s">
        <v>145</v>
      </c>
      <c r="L23" s="1" t="s">
        <v>146</v>
      </c>
      <c r="M23" s="1">
        <v>68025</v>
      </c>
      <c r="N23" s="1" t="s">
        <v>109</v>
      </c>
      <c r="O23" s="1" t="s">
        <v>147</v>
      </c>
      <c r="P23" s="1" t="s">
        <v>46</v>
      </c>
      <c r="Q23" s="1" t="s">
        <v>70</v>
      </c>
      <c r="R23" s="1" t="s">
        <v>148</v>
      </c>
      <c r="S23" s="1">
        <v>19.46</v>
      </c>
      <c r="T23" s="1">
        <v>7</v>
      </c>
      <c r="U23" s="1">
        <v>0</v>
      </c>
      <c r="V23" s="1">
        <v>5.0595999999999997</v>
      </c>
      <c r="W23" s="1">
        <f>SUM(Table4[[#This Row],[Sales]]*Table4[[#This Row],[Quantity]])</f>
        <v>136.22</v>
      </c>
    </row>
    <row r="24" spans="1:23" x14ac:dyDescent="0.3">
      <c r="B24" s="1">
        <v>23</v>
      </c>
      <c r="C24" s="1" t="s">
        <v>141</v>
      </c>
      <c r="D24" s="1">
        <v>42625</v>
      </c>
      <c r="E24" s="1" t="s">
        <v>142</v>
      </c>
      <c r="F24" s="1" t="s">
        <v>51</v>
      </c>
      <c r="G24" s="1" t="s">
        <v>143</v>
      </c>
      <c r="H24" s="1" t="s">
        <v>144</v>
      </c>
      <c r="I24" s="1" t="s">
        <v>41</v>
      </c>
      <c r="J24" s="1" t="s">
        <v>26</v>
      </c>
      <c r="K24" s="1" t="s">
        <v>145</v>
      </c>
      <c r="L24" s="1" t="s">
        <v>146</v>
      </c>
      <c r="M24" s="1">
        <v>68025</v>
      </c>
      <c r="N24" s="1" t="s">
        <v>109</v>
      </c>
      <c r="O24" s="1" t="s">
        <v>149</v>
      </c>
      <c r="P24" s="1" t="s">
        <v>46</v>
      </c>
      <c r="Q24" s="1" t="s">
        <v>80</v>
      </c>
      <c r="R24" s="1" t="s">
        <v>150</v>
      </c>
      <c r="S24" s="1">
        <v>60.34</v>
      </c>
      <c r="T24" s="1">
        <v>7</v>
      </c>
      <c r="U24" s="1">
        <v>0</v>
      </c>
      <c r="V24" s="1">
        <v>15.6884</v>
      </c>
      <c r="W24" s="1">
        <f>SUM(Table4[[#This Row],[Sales]]*Table4[[#This Row],[Quantity]])</f>
        <v>422.38</v>
      </c>
    </row>
    <row r="25" spans="1:23" x14ac:dyDescent="0.3">
      <c r="B25" s="1">
        <v>24</v>
      </c>
      <c r="C25" s="1" t="s">
        <v>151</v>
      </c>
      <c r="D25" s="1">
        <v>42626</v>
      </c>
      <c r="E25" s="1" t="s">
        <v>152</v>
      </c>
      <c r="F25" s="1" t="s">
        <v>22</v>
      </c>
      <c r="G25" s="1" t="s">
        <v>153</v>
      </c>
      <c r="H25" s="1" t="s">
        <v>154</v>
      </c>
      <c r="I25" s="1" t="s">
        <v>25</v>
      </c>
      <c r="J25" s="1" t="s">
        <v>26</v>
      </c>
      <c r="K25" s="1" t="s">
        <v>155</v>
      </c>
      <c r="L25" s="1" t="s">
        <v>156</v>
      </c>
      <c r="M25" s="1">
        <v>19140</v>
      </c>
      <c r="N25" s="1" t="s">
        <v>157</v>
      </c>
      <c r="O25" s="1" t="s">
        <v>158</v>
      </c>
      <c r="P25" s="1" t="s">
        <v>31</v>
      </c>
      <c r="Q25" s="1" t="s">
        <v>35</v>
      </c>
      <c r="R25" s="1" t="s">
        <v>159</v>
      </c>
      <c r="S25" s="1">
        <v>71.372</v>
      </c>
      <c r="T25" s="1">
        <v>2</v>
      </c>
      <c r="U25" s="1">
        <v>0.3</v>
      </c>
      <c r="V25" s="1">
        <v>-1.0196000000000001</v>
      </c>
      <c r="W25" s="1">
        <f>SUM(Table4[[#This Row],[Sales]]*Table4[[#This Row],[Quantity]])</f>
        <v>142.744</v>
      </c>
    </row>
    <row r="26" spans="1:23" x14ac:dyDescent="0.3">
      <c r="B26" s="1">
        <v>25</v>
      </c>
      <c r="C26" s="1" t="s">
        <v>160</v>
      </c>
      <c r="D26" s="1">
        <v>42626</v>
      </c>
      <c r="E26" s="1" t="s">
        <v>162</v>
      </c>
      <c r="F26" s="1" t="s">
        <v>51</v>
      </c>
      <c r="G26" s="1" t="s">
        <v>163</v>
      </c>
      <c r="H26" s="1" t="s">
        <v>164</v>
      </c>
      <c r="I26" s="1" t="s">
        <v>25</v>
      </c>
      <c r="J26" s="1" t="s">
        <v>26</v>
      </c>
      <c r="K26" s="1" t="s">
        <v>165</v>
      </c>
      <c r="L26" s="1" t="s">
        <v>127</v>
      </c>
      <c r="M26" s="1">
        <v>84057</v>
      </c>
      <c r="N26" s="1" t="s">
        <v>44</v>
      </c>
      <c r="O26" s="1" t="s">
        <v>56</v>
      </c>
      <c r="P26" s="1" t="s">
        <v>31</v>
      </c>
      <c r="Q26" s="1" t="s">
        <v>57</v>
      </c>
      <c r="R26" s="1" t="s">
        <v>58</v>
      </c>
      <c r="S26" s="1">
        <v>1044.6300000000001</v>
      </c>
      <c r="T26" s="1">
        <v>3</v>
      </c>
      <c r="U26" s="1">
        <v>0</v>
      </c>
      <c r="V26" s="1">
        <v>240.26490000000001</v>
      </c>
      <c r="W26" s="1">
        <f>SUM(Table4[[#This Row],[Sales]]*Table4[[#This Row],[Quantity]])</f>
        <v>3133.8900000000003</v>
      </c>
    </row>
    <row r="27" spans="1:23" x14ac:dyDescent="0.3">
      <c r="B27" s="1">
        <v>26</v>
      </c>
      <c r="C27" s="1" t="s">
        <v>166</v>
      </c>
      <c r="D27" s="1">
        <v>45621</v>
      </c>
      <c r="E27" s="1" t="s">
        <v>167</v>
      </c>
      <c r="F27" s="1" t="s">
        <v>22</v>
      </c>
      <c r="G27" s="1" t="s">
        <v>168</v>
      </c>
      <c r="H27" s="1" t="s">
        <v>169</v>
      </c>
      <c r="I27" s="1" t="s">
        <v>25</v>
      </c>
      <c r="J27" s="1" t="s">
        <v>26</v>
      </c>
      <c r="K27" s="1" t="s">
        <v>42</v>
      </c>
      <c r="L27" s="1" t="s">
        <v>43</v>
      </c>
      <c r="M27" s="1">
        <v>90049</v>
      </c>
      <c r="N27" s="1" t="s">
        <v>44</v>
      </c>
      <c r="O27" s="1" t="s">
        <v>170</v>
      </c>
      <c r="P27" s="1" t="s">
        <v>46</v>
      </c>
      <c r="Q27" s="1" t="s">
        <v>77</v>
      </c>
      <c r="R27" s="1" t="s">
        <v>171</v>
      </c>
      <c r="S27" s="1">
        <v>11.648</v>
      </c>
      <c r="T27" s="1">
        <v>2</v>
      </c>
      <c r="U27" s="1">
        <v>0.2</v>
      </c>
      <c r="V27" s="1">
        <v>4.2224000000000004</v>
      </c>
      <c r="W27" s="1">
        <f>SUM(Table4[[#This Row],[Sales]]*Table4[[#This Row],[Quantity]])</f>
        <v>23.295999999999999</v>
      </c>
    </row>
    <row r="28" spans="1:23" x14ac:dyDescent="0.3">
      <c r="B28" s="1">
        <v>27</v>
      </c>
      <c r="C28" s="1" t="s">
        <v>166</v>
      </c>
      <c r="D28" s="1">
        <v>45622</v>
      </c>
      <c r="E28" s="1" t="s">
        <v>167</v>
      </c>
      <c r="F28" s="1" t="s">
        <v>22</v>
      </c>
      <c r="G28" s="1" t="s">
        <v>168</v>
      </c>
      <c r="H28" s="1" t="s">
        <v>169</v>
      </c>
      <c r="I28" s="1" t="s">
        <v>25</v>
      </c>
      <c r="J28" s="1" t="s">
        <v>26</v>
      </c>
      <c r="K28" s="1" t="s">
        <v>42</v>
      </c>
      <c r="L28" s="1" t="s">
        <v>43</v>
      </c>
      <c r="M28" s="1">
        <v>90049</v>
      </c>
      <c r="N28" s="1" t="s">
        <v>44</v>
      </c>
      <c r="O28" s="1" t="s">
        <v>172</v>
      </c>
      <c r="P28" s="1" t="s">
        <v>73</v>
      </c>
      <c r="Q28" s="1" t="s">
        <v>173</v>
      </c>
      <c r="R28" s="1" t="s">
        <v>174</v>
      </c>
      <c r="S28" s="1">
        <v>90.57</v>
      </c>
      <c r="T28" s="1">
        <v>3</v>
      </c>
      <c r="U28" s="1">
        <v>0</v>
      </c>
      <c r="V28" s="1">
        <v>11.774100000000001</v>
      </c>
      <c r="W28" s="1">
        <f>SUM(Table4[[#This Row],[Sales]]*Table4[[#This Row],[Quantity]])</f>
        <v>271.70999999999998</v>
      </c>
    </row>
    <row r="29" spans="1:23" x14ac:dyDescent="0.3">
      <c r="B29" s="1">
        <v>28</v>
      </c>
      <c r="C29" s="1" t="s">
        <v>175</v>
      </c>
      <c r="D29" s="1">
        <v>45623</v>
      </c>
      <c r="E29" s="1" t="s">
        <v>176</v>
      </c>
      <c r="F29" s="1" t="s">
        <v>51</v>
      </c>
      <c r="G29" s="1" t="s">
        <v>177</v>
      </c>
      <c r="H29" s="1" t="s">
        <v>178</v>
      </c>
      <c r="I29" s="1" t="s">
        <v>25</v>
      </c>
      <c r="J29" s="1" t="s">
        <v>26</v>
      </c>
      <c r="K29" s="1" t="s">
        <v>155</v>
      </c>
      <c r="L29" s="1" t="s">
        <v>156</v>
      </c>
      <c r="M29" s="1">
        <v>19140</v>
      </c>
      <c r="N29" s="1" t="s">
        <v>157</v>
      </c>
      <c r="O29" s="1" t="s">
        <v>179</v>
      </c>
      <c r="P29" s="1" t="s">
        <v>31</v>
      </c>
      <c r="Q29" s="1" t="s">
        <v>32</v>
      </c>
      <c r="R29" s="1" t="s">
        <v>180</v>
      </c>
      <c r="S29" s="1">
        <v>3083.43</v>
      </c>
      <c r="T29" s="1">
        <v>7</v>
      </c>
      <c r="U29" s="1">
        <v>0.5</v>
      </c>
      <c r="V29" s="1">
        <v>-1665.0522000000001</v>
      </c>
      <c r="W29" s="1">
        <f>SUM(Table4[[#This Row],[Sales]]*Table4[[#This Row],[Quantity]])</f>
        <v>21584.01</v>
      </c>
    </row>
    <row r="30" spans="1:23" x14ac:dyDescent="0.3">
      <c r="B30" s="1">
        <v>29</v>
      </c>
      <c r="C30" s="1" t="s">
        <v>175</v>
      </c>
      <c r="D30" s="1">
        <v>45624</v>
      </c>
      <c r="E30" s="1" t="s">
        <v>176</v>
      </c>
      <c r="F30" s="1" t="s">
        <v>51</v>
      </c>
      <c r="G30" s="1" t="s">
        <v>177</v>
      </c>
      <c r="H30" s="1" t="s">
        <v>178</v>
      </c>
      <c r="I30" s="1" t="s">
        <v>25</v>
      </c>
      <c r="J30" s="1" t="s">
        <v>26</v>
      </c>
      <c r="K30" s="1" t="s">
        <v>155</v>
      </c>
      <c r="L30" s="1" t="s">
        <v>156</v>
      </c>
      <c r="M30" s="1">
        <v>19140</v>
      </c>
      <c r="N30" s="1" t="s">
        <v>157</v>
      </c>
      <c r="O30" s="1" t="s">
        <v>181</v>
      </c>
      <c r="P30" s="1" t="s">
        <v>46</v>
      </c>
      <c r="Q30" s="1" t="s">
        <v>77</v>
      </c>
      <c r="R30" s="1" t="s">
        <v>182</v>
      </c>
      <c r="S30" s="1">
        <v>9.6180000000000003</v>
      </c>
      <c r="T30" s="1">
        <v>2</v>
      </c>
      <c r="U30" s="1">
        <v>0.7</v>
      </c>
      <c r="V30" s="1">
        <v>-7.0532000000000004</v>
      </c>
      <c r="W30" s="1">
        <f>SUM(Table4[[#This Row],[Sales]]*Table4[[#This Row],[Quantity]])</f>
        <v>19.236000000000001</v>
      </c>
    </row>
    <row r="31" spans="1:23" x14ac:dyDescent="0.3">
      <c r="B31" s="1">
        <v>30</v>
      </c>
      <c r="C31" s="1" t="s">
        <v>175</v>
      </c>
      <c r="D31" s="1">
        <v>45625</v>
      </c>
      <c r="E31" s="1" t="s">
        <v>176</v>
      </c>
      <c r="F31" s="1" t="s">
        <v>51</v>
      </c>
      <c r="G31" s="1" t="s">
        <v>177</v>
      </c>
      <c r="H31" s="1" t="s">
        <v>178</v>
      </c>
      <c r="I31" s="1" t="s">
        <v>25</v>
      </c>
      <c r="J31" s="1" t="s">
        <v>26</v>
      </c>
      <c r="K31" s="1" t="s">
        <v>155</v>
      </c>
      <c r="L31" s="1" t="s">
        <v>156</v>
      </c>
      <c r="M31" s="1">
        <v>19140</v>
      </c>
      <c r="N31" s="1" t="s">
        <v>157</v>
      </c>
      <c r="O31" s="1" t="s">
        <v>183</v>
      </c>
      <c r="P31" s="1" t="s">
        <v>31</v>
      </c>
      <c r="Q31" s="1" t="s">
        <v>67</v>
      </c>
      <c r="R31" s="1" t="s">
        <v>184</v>
      </c>
      <c r="S31" s="1">
        <v>124.2</v>
      </c>
      <c r="T31" s="1">
        <v>3</v>
      </c>
      <c r="U31" s="1">
        <v>0.2</v>
      </c>
      <c r="V31" s="1">
        <v>15.525</v>
      </c>
      <c r="W31" s="1">
        <f>SUM(Table4[[#This Row],[Sales]]*Table4[[#This Row],[Quantity]])</f>
        <v>372.6</v>
      </c>
    </row>
    <row r="32" spans="1:23" x14ac:dyDescent="0.3">
      <c r="B32" s="1">
        <v>31</v>
      </c>
      <c r="C32" s="1" t="s">
        <v>175</v>
      </c>
      <c r="D32" s="1">
        <v>45626</v>
      </c>
      <c r="E32" s="1" t="s">
        <v>176</v>
      </c>
      <c r="F32" s="1" t="s">
        <v>51</v>
      </c>
      <c r="G32" s="1" t="s">
        <v>177</v>
      </c>
      <c r="H32" s="1" t="s">
        <v>178</v>
      </c>
      <c r="I32" s="1" t="s">
        <v>25</v>
      </c>
      <c r="J32" s="1" t="s">
        <v>26</v>
      </c>
      <c r="K32" s="1" t="s">
        <v>155</v>
      </c>
      <c r="L32" s="1" t="s">
        <v>156</v>
      </c>
      <c r="M32" s="1">
        <v>19140</v>
      </c>
      <c r="N32" s="1" t="s">
        <v>157</v>
      </c>
      <c r="O32" s="1" t="s">
        <v>185</v>
      </c>
      <c r="P32" s="1" t="s">
        <v>46</v>
      </c>
      <c r="Q32" s="1" t="s">
        <v>186</v>
      </c>
      <c r="R32" s="1" t="s">
        <v>187</v>
      </c>
      <c r="S32" s="1">
        <v>3.2639999999999998</v>
      </c>
      <c r="T32" s="1">
        <v>2</v>
      </c>
      <c r="U32" s="1">
        <v>0.2</v>
      </c>
      <c r="V32" s="1">
        <v>1.1015999999999999</v>
      </c>
      <c r="W32" s="1">
        <f>SUM(Table4[[#This Row],[Sales]]*Table4[[#This Row],[Quantity]])</f>
        <v>6.5279999999999996</v>
      </c>
    </row>
    <row r="33" spans="2:23" x14ac:dyDescent="0.3">
      <c r="B33" s="1">
        <v>32</v>
      </c>
      <c r="C33" s="1" t="s">
        <v>175</v>
      </c>
      <c r="D33" s="1">
        <v>45627</v>
      </c>
      <c r="E33" s="1" t="s">
        <v>176</v>
      </c>
      <c r="F33" s="1" t="s">
        <v>51</v>
      </c>
      <c r="G33" s="1" t="s">
        <v>177</v>
      </c>
      <c r="H33" s="1" t="s">
        <v>178</v>
      </c>
      <c r="I33" s="1" t="s">
        <v>25</v>
      </c>
      <c r="J33" s="1" t="s">
        <v>26</v>
      </c>
      <c r="K33" s="1" t="s">
        <v>155</v>
      </c>
      <c r="L33" s="1" t="s">
        <v>156</v>
      </c>
      <c r="M33" s="1">
        <v>19140</v>
      </c>
      <c r="N33" s="1" t="s">
        <v>157</v>
      </c>
      <c r="O33" s="1" t="s">
        <v>188</v>
      </c>
      <c r="P33" s="1" t="s">
        <v>46</v>
      </c>
      <c r="Q33" s="1" t="s">
        <v>70</v>
      </c>
      <c r="R33" s="1" t="s">
        <v>189</v>
      </c>
      <c r="S33" s="1">
        <v>86.304000000000002</v>
      </c>
      <c r="T33" s="1">
        <v>6</v>
      </c>
      <c r="U33" s="1">
        <v>0.2</v>
      </c>
      <c r="V33" s="1">
        <v>9.7091999999999992</v>
      </c>
      <c r="W33" s="1">
        <f>SUM(Table4[[#This Row],[Sales]]*Table4[[#This Row],[Quantity]])</f>
        <v>517.82400000000007</v>
      </c>
    </row>
    <row r="34" spans="2:23" x14ac:dyDescent="0.3">
      <c r="B34" s="1">
        <v>33</v>
      </c>
      <c r="C34" s="1" t="s">
        <v>175</v>
      </c>
      <c r="D34" s="1">
        <v>45628</v>
      </c>
      <c r="E34" s="1" t="s">
        <v>176</v>
      </c>
      <c r="F34" s="1" t="s">
        <v>51</v>
      </c>
      <c r="G34" s="1" t="s">
        <v>177</v>
      </c>
      <c r="H34" s="1" t="s">
        <v>178</v>
      </c>
      <c r="I34" s="1" t="s">
        <v>25</v>
      </c>
      <c r="J34" s="1" t="s">
        <v>26</v>
      </c>
      <c r="K34" s="1" t="s">
        <v>155</v>
      </c>
      <c r="L34" s="1" t="s">
        <v>156</v>
      </c>
      <c r="M34" s="1">
        <v>19140</v>
      </c>
      <c r="N34" s="1" t="s">
        <v>157</v>
      </c>
      <c r="O34" s="1" t="s">
        <v>190</v>
      </c>
      <c r="P34" s="1" t="s">
        <v>46</v>
      </c>
      <c r="Q34" s="1" t="s">
        <v>77</v>
      </c>
      <c r="R34" s="1" t="s">
        <v>191</v>
      </c>
      <c r="S34" s="1">
        <v>6.8579999999999997</v>
      </c>
      <c r="T34" s="1">
        <v>6</v>
      </c>
      <c r="U34" s="1">
        <v>0.7</v>
      </c>
      <c r="V34" s="1">
        <v>-5.7149999999999999</v>
      </c>
      <c r="W34" s="1">
        <f>SUM(Table4[[#This Row],[Sales]]*Table4[[#This Row],[Quantity]])</f>
        <v>41.147999999999996</v>
      </c>
    </row>
    <row r="35" spans="2:23" x14ac:dyDescent="0.3">
      <c r="B35" s="1">
        <v>34</v>
      </c>
      <c r="C35" s="1" t="s">
        <v>175</v>
      </c>
      <c r="D35" s="1">
        <v>45629</v>
      </c>
      <c r="E35" s="1" t="s">
        <v>176</v>
      </c>
      <c r="F35" s="1" t="s">
        <v>51</v>
      </c>
      <c r="G35" s="1" t="s">
        <v>177</v>
      </c>
      <c r="H35" s="1" t="s">
        <v>178</v>
      </c>
      <c r="I35" s="1" t="s">
        <v>25</v>
      </c>
      <c r="J35" s="1" t="s">
        <v>26</v>
      </c>
      <c r="K35" s="1" t="s">
        <v>155</v>
      </c>
      <c r="L35" s="1" t="s">
        <v>156</v>
      </c>
      <c r="M35" s="1">
        <v>19140</v>
      </c>
      <c r="N35" s="1" t="s">
        <v>157</v>
      </c>
      <c r="O35" s="1" t="s">
        <v>192</v>
      </c>
      <c r="P35" s="1" t="s">
        <v>46</v>
      </c>
      <c r="Q35" s="1" t="s">
        <v>70</v>
      </c>
      <c r="R35" s="1" t="s">
        <v>193</v>
      </c>
      <c r="S35" s="1">
        <v>15.76</v>
      </c>
      <c r="T35" s="1">
        <v>2</v>
      </c>
      <c r="U35" s="1">
        <v>0.2</v>
      </c>
      <c r="V35" s="1">
        <v>3.5459999999999998</v>
      </c>
      <c r="W35" s="1">
        <f>SUM(Table4[[#This Row],[Sales]]*Table4[[#This Row],[Quantity]])</f>
        <v>31.52</v>
      </c>
    </row>
    <row r="36" spans="2:23" x14ac:dyDescent="0.3">
      <c r="B36" s="1">
        <v>35</v>
      </c>
      <c r="C36" s="1" t="s">
        <v>194</v>
      </c>
      <c r="D36" s="1">
        <v>45630</v>
      </c>
      <c r="E36" s="1" t="s">
        <v>196</v>
      </c>
      <c r="F36" s="1" t="s">
        <v>22</v>
      </c>
      <c r="G36" s="1" t="s">
        <v>197</v>
      </c>
      <c r="H36" s="1" t="s">
        <v>198</v>
      </c>
      <c r="I36" s="1" t="s">
        <v>106</v>
      </c>
      <c r="J36" s="1" t="s">
        <v>26</v>
      </c>
      <c r="K36" s="1" t="s">
        <v>199</v>
      </c>
      <c r="L36" s="1" t="s">
        <v>108</v>
      </c>
      <c r="M36" s="1">
        <v>77095</v>
      </c>
      <c r="N36" s="1" t="s">
        <v>109</v>
      </c>
      <c r="O36" s="1" t="s">
        <v>200</v>
      </c>
      <c r="P36" s="1" t="s">
        <v>46</v>
      </c>
      <c r="Q36" s="1" t="s">
        <v>93</v>
      </c>
      <c r="R36" s="1" t="s">
        <v>201</v>
      </c>
      <c r="S36" s="1">
        <v>29.472000000000001</v>
      </c>
      <c r="T36" s="1">
        <v>3</v>
      </c>
      <c r="U36" s="1">
        <v>0.2</v>
      </c>
      <c r="V36" s="1">
        <v>9.9467999999999996</v>
      </c>
      <c r="W36" s="1">
        <f>SUM(Table4[[#This Row],[Sales]]*Table4[[#This Row],[Quantity]])</f>
        <v>88.415999999999997</v>
      </c>
    </row>
    <row r="37" spans="2:23" x14ac:dyDescent="0.3">
      <c r="B37" s="1">
        <v>36</v>
      </c>
      <c r="C37" s="1" t="s">
        <v>202</v>
      </c>
      <c r="D37" s="1">
        <v>42594</v>
      </c>
      <c r="E37" s="1" t="s">
        <v>1867</v>
      </c>
      <c r="F37" s="1" t="s">
        <v>203</v>
      </c>
      <c r="G37" s="1" t="s">
        <v>204</v>
      </c>
      <c r="H37" s="1" t="s">
        <v>205</v>
      </c>
      <c r="I37" s="1" t="s">
        <v>41</v>
      </c>
      <c r="J37" s="1" t="s">
        <v>26</v>
      </c>
      <c r="K37" s="1" t="s">
        <v>206</v>
      </c>
      <c r="L37" s="1" t="s">
        <v>108</v>
      </c>
      <c r="M37" s="1">
        <v>75080</v>
      </c>
      <c r="N37" s="1" t="s">
        <v>109</v>
      </c>
      <c r="O37" s="1" t="s">
        <v>207</v>
      </c>
      <c r="P37" s="1" t="s">
        <v>73</v>
      </c>
      <c r="Q37" s="1" t="s">
        <v>74</v>
      </c>
      <c r="R37" s="1" t="s">
        <v>208</v>
      </c>
      <c r="S37" s="1">
        <v>1097.5440000000001</v>
      </c>
      <c r="T37" s="1">
        <v>7</v>
      </c>
      <c r="U37" s="1">
        <v>0.2</v>
      </c>
      <c r="V37" s="1">
        <v>123.47369999999999</v>
      </c>
      <c r="W37" s="1">
        <f>SUM(Table4[[#This Row],[Sales]]*Table4[[#This Row],[Quantity]])</f>
        <v>7682.8080000000009</v>
      </c>
    </row>
    <row r="38" spans="2:23" x14ac:dyDescent="0.3">
      <c r="B38" s="1">
        <v>37</v>
      </c>
      <c r="C38" s="1" t="s">
        <v>202</v>
      </c>
      <c r="D38" s="1">
        <v>42595</v>
      </c>
      <c r="E38" s="1" t="s">
        <v>1839</v>
      </c>
      <c r="F38" s="1" t="s">
        <v>203</v>
      </c>
      <c r="G38" s="1" t="s">
        <v>204</v>
      </c>
      <c r="H38" s="1" t="s">
        <v>205</v>
      </c>
      <c r="I38" s="1" t="s">
        <v>41</v>
      </c>
      <c r="J38" s="1" t="s">
        <v>26</v>
      </c>
      <c r="K38" s="1" t="s">
        <v>206</v>
      </c>
      <c r="L38" s="1" t="s">
        <v>108</v>
      </c>
      <c r="M38" s="1">
        <v>75080</v>
      </c>
      <c r="N38" s="1" t="s">
        <v>109</v>
      </c>
      <c r="O38" s="1" t="s">
        <v>209</v>
      </c>
      <c r="P38" s="1" t="s">
        <v>31</v>
      </c>
      <c r="Q38" s="1" t="s">
        <v>67</v>
      </c>
      <c r="R38" s="1" t="s">
        <v>210</v>
      </c>
      <c r="S38" s="1">
        <v>190.92</v>
      </c>
      <c r="T38" s="1">
        <v>5</v>
      </c>
      <c r="U38" s="1">
        <v>0.6</v>
      </c>
      <c r="V38" s="1">
        <v>-147.96299999999999</v>
      </c>
      <c r="W38" s="1">
        <f>SUM(Table4[[#This Row],[Sales]]*Table4[[#This Row],[Quantity]])</f>
        <v>954.59999999999991</v>
      </c>
    </row>
    <row r="39" spans="2:23" x14ac:dyDescent="0.3">
      <c r="B39" s="1">
        <v>38</v>
      </c>
      <c r="C39" s="1" t="s">
        <v>211</v>
      </c>
      <c r="D39" s="1">
        <v>42596</v>
      </c>
      <c r="E39" s="1" t="s">
        <v>213</v>
      </c>
      <c r="F39" s="1" t="s">
        <v>51</v>
      </c>
      <c r="G39" s="1" t="s">
        <v>214</v>
      </c>
      <c r="H39" s="1" t="s">
        <v>215</v>
      </c>
      <c r="I39" s="1" t="s">
        <v>106</v>
      </c>
      <c r="J39" s="1" t="s">
        <v>26</v>
      </c>
      <c r="K39" s="1" t="s">
        <v>199</v>
      </c>
      <c r="L39" s="1" t="s">
        <v>108</v>
      </c>
      <c r="M39" s="1">
        <v>77041</v>
      </c>
      <c r="N39" s="1" t="s">
        <v>109</v>
      </c>
      <c r="O39" s="1" t="s">
        <v>216</v>
      </c>
      <c r="P39" s="1" t="s">
        <v>46</v>
      </c>
      <c r="Q39" s="1" t="s">
        <v>186</v>
      </c>
      <c r="R39" s="1" t="s">
        <v>217</v>
      </c>
      <c r="S39" s="1">
        <v>113.328</v>
      </c>
      <c r="T39" s="1">
        <v>9</v>
      </c>
      <c r="U39" s="1">
        <v>0.2</v>
      </c>
      <c r="V39" s="1">
        <v>35.414999999999999</v>
      </c>
      <c r="W39" s="1">
        <f>SUM(Table4[[#This Row],[Sales]]*Table4[[#This Row],[Quantity]])</f>
        <v>1019.952</v>
      </c>
    </row>
    <row r="40" spans="2:23" x14ac:dyDescent="0.3">
      <c r="B40" s="1">
        <v>39</v>
      </c>
      <c r="C40" s="1" t="s">
        <v>211</v>
      </c>
      <c r="D40" s="1">
        <v>42597</v>
      </c>
      <c r="E40" s="1" t="s">
        <v>213</v>
      </c>
      <c r="F40" s="1" t="s">
        <v>51</v>
      </c>
      <c r="G40" s="1" t="s">
        <v>214</v>
      </c>
      <c r="H40" s="1" t="s">
        <v>215</v>
      </c>
      <c r="I40" s="1" t="s">
        <v>106</v>
      </c>
      <c r="J40" s="1" t="s">
        <v>26</v>
      </c>
      <c r="K40" s="1" t="s">
        <v>199</v>
      </c>
      <c r="L40" s="1" t="s">
        <v>108</v>
      </c>
      <c r="M40" s="1">
        <v>77041</v>
      </c>
      <c r="N40" s="1" t="s">
        <v>109</v>
      </c>
      <c r="O40" s="1" t="s">
        <v>218</v>
      </c>
      <c r="P40" s="1" t="s">
        <v>31</v>
      </c>
      <c r="Q40" s="1" t="s">
        <v>32</v>
      </c>
      <c r="R40" s="1" t="s">
        <v>219</v>
      </c>
      <c r="S40" s="1">
        <v>532.39919999999995</v>
      </c>
      <c r="T40" s="1">
        <v>3</v>
      </c>
      <c r="U40" s="1">
        <v>0.32</v>
      </c>
      <c r="V40" s="1">
        <v>-46.976399999999998</v>
      </c>
      <c r="W40" s="1">
        <f>SUM(Table4[[#This Row],[Sales]]*Table4[[#This Row],[Quantity]])</f>
        <v>1597.1976</v>
      </c>
    </row>
    <row r="41" spans="2:23" x14ac:dyDescent="0.3">
      <c r="B41" s="1">
        <v>40</v>
      </c>
      <c r="C41" s="1" t="s">
        <v>211</v>
      </c>
      <c r="D41" s="1">
        <v>42598</v>
      </c>
      <c r="E41" s="1" t="s">
        <v>213</v>
      </c>
      <c r="F41" s="1" t="s">
        <v>51</v>
      </c>
      <c r="G41" s="1" t="s">
        <v>214</v>
      </c>
      <c r="H41" s="1" t="s">
        <v>215</v>
      </c>
      <c r="I41" s="1" t="s">
        <v>106</v>
      </c>
      <c r="J41" s="1" t="s">
        <v>26</v>
      </c>
      <c r="K41" s="1" t="s">
        <v>199</v>
      </c>
      <c r="L41" s="1" t="s">
        <v>108</v>
      </c>
      <c r="M41" s="1">
        <v>77041</v>
      </c>
      <c r="N41" s="1" t="s">
        <v>109</v>
      </c>
      <c r="O41" s="1" t="s">
        <v>220</v>
      </c>
      <c r="P41" s="1" t="s">
        <v>31</v>
      </c>
      <c r="Q41" s="1" t="s">
        <v>35</v>
      </c>
      <c r="R41" s="1" t="s">
        <v>221</v>
      </c>
      <c r="S41" s="1">
        <v>212.05799999999999</v>
      </c>
      <c r="T41" s="1">
        <v>3</v>
      </c>
      <c r="U41" s="1">
        <v>0.3</v>
      </c>
      <c r="V41" s="1">
        <v>-15.147</v>
      </c>
      <c r="W41" s="1">
        <f>SUM(Table4[[#This Row],[Sales]]*Table4[[#This Row],[Quantity]])</f>
        <v>636.17399999999998</v>
      </c>
    </row>
    <row r="42" spans="2:23" x14ac:dyDescent="0.3">
      <c r="B42" s="1">
        <v>41</v>
      </c>
      <c r="C42" s="1" t="s">
        <v>211</v>
      </c>
      <c r="D42" s="1">
        <v>42599</v>
      </c>
      <c r="E42" s="1" t="s">
        <v>213</v>
      </c>
      <c r="F42" s="1" t="s">
        <v>51</v>
      </c>
      <c r="G42" s="1" t="s">
        <v>214</v>
      </c>
      <c r="H42" s="1" t="s">
        <v>215</v>
      </c>
      <c r="I42" s="1" t="s">
        <v>106</v>
      </c>
      <c r="J42" s="1" t="s">
        <v>26</v>
      </c>
      <c r="K42" s="1" t="s">
        <v>199</v>
      </c>
      <c r="L42" s="1" t="s">
        <v>108</v>
      </c>
      <c r="M42" s="1">
        <v>77041</v>
      </c>
      <c r="N42" s="1" t="s">
        <v>109</v>
      </c>
      <c r="O42" s="1" t="s">
        <v>222</v>
      </c>
      <c r="P42" s="1" t="s">
        <v>73</v>
      </c>
      <c r="Q42" s="1" t="s">
        <v>74</v>
      </c>
      <c r="R42" s="1" t="s">
        <v>223</v>
      </c>
      <c r="S42" s="1">
        <v>371.16800000000001</v>
      </c>
      <c r="T42" s="1">
        <v>4</v>
      </c>
      <c r="U42" s="1">
        <v>0.2</v>
      </c>
      <c r="V42" s="1">
        <v>41.756399999999999</v>
      </c>
      <c r="W42" s="1">
        <f>SUM(Table4[[#This Row],[Sales]]*Table4[[#This Row],[Quantity]])</f>
        <v>1484.672</v>
      </c>
    </row>
    <row r="43" spans="2:23" x14ac:dyDescent="0.3">
      <c r="B43" s="1">
        <v>42</v>
      </c>
      <c r="C43" s="1" t="s">
        <v>224</v>
      </c>
      <c r="D43" s="1">
        <v>43017</v>
      </c>
      <c r="E43" s="1" t="s">
        <v>225</v>
      </c>
      <c r="F43" s="1" t="s">
        <v>51</v>
      </c>
      <c r="G43" s="1" t="s">
        <v>226</v>
      </c>
      <c r="H43" s="1" t="s">
        <v>227</v>
      </c>
      <c r="I43" s="1" t="s">
        <v>41</v>
      </c>
      <c r="J43" s="1" t="s">
        <v>26</v>
      </c>
      <c r="K43" s="1" t="s">
        <v>228</v>
      </c>
      <c r="L43" s="1" t="s">
        <v>229</v>
      </c>
      <c r="M43" s="1">
        <v>60540</v>
      </c>
      <c r="N43" s="1" t="s">
        <v>109</v>
      </c>
      <c r="O43" s="1" t="s">
        <v>230</v>
      </c>
      <c r="P43" s="1" t="s">
        <v>73</v>
      </c>
      <c r="Q43" s="1" t="s">
        <v>74</v>
      </c>
      <c r="R43" s="1" t="s">
        <v>231</v>
      </c>
      <c r="S43" s="1">
        <v>147.16800000000001</v>
      </c>
      <c r="T43" s="1">
        <v>4</v>
      </c>
      <c r="U43" s="1">
        <v>0.2</v>
      </c>
      <c r="V43" s="1">
        <v>16.5564</v>
      </c>
      <c r="W43" s="1">
        <f>SUM(Table4[[#This Row],[Sales]]*Table4[[#This Row],[Quantity]])</f>
        <v>588.67200000000003</v>
      </c>
    </row>
    <row r="44" spans="2:23" x14ac:dyDescent="0.3">
      <c r="B44" s="1">
        <v>43</v>
      </c>
      <c r="C44" s="1" t="s">
        <v>232</v>
      </c>
      <c r="D44" s="1">
        <v>43018</v>
      </c>
      <c r="E44" s="1" t="s">
        <v>233</v>
      </c>
      <c r="F44" s="1" t="s">
        <v>51</v>
      </c>
      <c r="G44" s="1" t="s">
        <v>234</v>
      </c>
      <c r="H44" s="1" t="s">
        <v>235</v>
      </c>
      <c r="I44" s="1" t="s">
        <v>41</v>
      </c>
      <c r="J44" s="1" t="s">
        <v>26</v>
      </c>
      <c r="K44" s="1" t="s">
        <v>42</v>
      </c>
      <c r="L44" s="1" t="s">
        <v>43</v>
      </c>
      <c r="M44" s="1">
        <v>90049</v>
      </c>
      <c r="N44" s="1" t="s">
        <v>44</v>
      </c>
      <c r="O44" s="1" t="s">
        <v>236</v>
      </c>
      <c r="P44" s="1" t="s">
        <v>46</v>
      </c>
      <c r="Q44" s="1" t="s">
        <v>60</v>
      </c>
      <c r="R44" s="1" t="s">
        <v>237</v>
      </c>
      <c r="S44" s="1">
        <v>77.88</v>
      </c>
      <c r="T44" s="1">
        <v>2</v>
      </c>
      <c r="U44" s="1">
        <v>0</v>
      </c>
      <c r="V44" s="1">
        <v>3.8940000000000001</v>
      </c>
      <c r="W44" s="1">
        <f>SUM(Table4[[#This Row],[Sales]]*Table4[[#This Row],[Quantity]])</f>
        <v>155.76</v>
      </c>
    </row>
    <row r="45" spans="2:23" x14ac:dyDescent="0.3">
      <c r="B45" s="1">
        <v>44</v>
      </c>
      <c r="C45" s="1" t="s">
        <v>238</v>
      </c>
      <c r="D45" s="1">
        <v>43019</v>
      </c>
      <c r="E45" s="1" t="s">
        <v>240</v>
      </c>
      <c r="F45" s="1" t="s">
        <v>51</v>
      </c>
      <c r="G45" s="1" t="s">
        <v>241</v>
      </c>
      <c r="H45" s="1" t="s">
        <v>242</v>
      </c>
      <c r="I45" s="1" t="s">
        <v>41</v>
      </c>
      <c r="J45" s="1" t="s">
        <v>26</v>
      </c>
      <c r="K45" s="1" t="s">
        <v>243</v>
      </c>
      <c r="L45" s="1" t="s">
        <v>55</v>
      </c>
      <c r="M45" s="1">
        <v>32935</v>
      </c>
      <c r="N45" s="1" t="s">
        <v>29</v>
      </c>
      <c r="O45" s="1" t="s">
        <v>244</v>
      </c>
      <c r="P45" s="1" t="s">
        <v>46</v>
      </c>
      <c r="Q45" s="1" t="s">
        <v>60</v>
      </c>
      <c r="R45" s="1" t="s">
        <v>245</v>
      </c>
      <c r="S45" s="1">
        <v>95.616</v>
      </c>
      <c r="T45" s="1">
        <v>2</v>
      </c>
      <c r="U45" s="1">
        <v>0.2</v>
      </c>
      <c r="V45" s="1">
        <v>9.5616000000000003</v>
      </c>
      <c r="W45" s="1">
        <f>SUM(Table4[[#This Row],[Sales]]*Table4[[#This Row],[Quantity]])</f>
        <v>191.232</v>
      </c>
    </row>
    <row r="46" spans="2:23" x14ac:dyDescent="0.3">
      <c r="B46" s="1">
        <v>45</v>
      </c>
      <c r="C46" s="1" t="s">
        <v>246</v>
      </c>
      <c r="D46" s="1">
        <v>42677</v>
      </c>
      <c r="E46" s="1" t="s">
        <v>247</v>
      </c>
      <c r="F46" s="1" t="s">
        <v>203</v>
      </c>
      <c r="G46" s="1" t="s">
        <v>248</v>
      </c>
      <c r="H46" s="1" t="s">
        <v>249</v>
      </c>
      <c r="I46" s="1" t="s">
        <v>41</v>
      </c>
      <c r="J46" s="1" t="s">
        <v>26</v>
      </c>
      <c r="K46" s="1" t="s">
        <v>250</v>
      </c>
      <c r="L46" s="1" t="s">
        <v>251</v>
      </c>
      <c r="M46" s="1">
        <v>55122</v>
      </c>
      <c r="N46" s="1" t="s">
        <v>109</v>
      </c>
      <c r="O46" s="1" t="s">
        <v>252</v>
      </c>
      <c r="P46" s="1" t="s">
        <v>73</v>
      </c>
      <c r="Q46" s="1" t="s">
        <v>173</v>
      </c>
      <c r="R46" s="1" t="s">
        <v>253</v>
      </c>
      <c r="S46" s="1">
        <v>45.98</v>
      </c>
      <c r="T46" s="1">
        <v>2</v>
      </c>
      <c r="U46" s="1">
        <v>0</v>
      </c>
      <c r="V46" s="1">
        <v>19.7714</v>
      </c>
      <c r="W46" s="1">
        <f>SUM(Table4[[#This Row],[Sales]]*Table4[[#This Row],[Quantity]])</f>
        <v>91.96</v>
      </c>
    </row>
    <row r="47" spans="2:23" x14ac:dyDescent="0.3">
      <c r="B47" s="1">
        <v>46</v>
      </c>
      <c r="C47" s="1" t="s">
        <v>246</v>
      </c>
      <c r="D47" s="1">
        <v>42677</v>
      </c>
      <c r="E47" s="1" t="s">
        <v>247</v>
      </c>
      <c r="F47" s="1" t="s">
        <v>203</v>
      </c>
      <c r="G47" s="1" t="s">
        <v>248</v>
      </c>
      <c r="H47" s="1" t="s">
        <v>249</v>
      </c>
      <c r="I47" s="1" t="s">
        <v>41</v>
      </c>
      <c r="J47" s="1" t="s">
        <v>26</v>
      </c>
      <c r="K47" s="1" t="s">
        <v>250</v>
      </c>
      <c r="L47" s="1" t="s">
        <v>251</v>
      </c>
      <c r="M47" s="1">
        <v>55122</v>
      </c>
      <c r="N47" s="1" t="s">
        <v>109</v>
      </c>
      <c r="O47" s="1" t="s">
        <v>254</v>
      </c>
      <c r="P47" s="1" t="s">
        <v>46</v>
      </c>
      <c r="Q47" s="1" t="s">
        <v>77</v>
      </c>
      <c r="R47" s="1" t="s">
        <v>255</v>
      </c>
      <c r="S47" s="1">
        <v>17.46</v>
      </c>
      <c r="T47" s="1">
        <v>2</v>
      </c>
      <c r="U47" s="1">
        <v>0</v>
      </c>
      <c r="V47" s="1">
        <v>8.2062000000000008</v>
      </c>
      <c r="W47" s="1">
        <f>SUM(Table4[[#This Row],[Sales]]*Table4[[#This Row],[Quantity]])</f>
        <v>34.92</v>
      </c>
    </row>
    <row r="48" spans="2:23" x14ac:dyDescent="0.3">
      <c r="B48" s="1">
        <v>47</v>
      </c>
      <c r="C48" s="1" t="s">
        <v>256</v>
      </c>
      <c r="D48" s="1">
        <v>42678</v>
      </c>
      <c r="E48" s="1" t="s">
        <v>257</v>
      </c>
      <c r="F48" s="1" t="s">
        <v>22</v>
      </c>
      <c r="G48" s="1" t="s">
        <v>258</v>
      </c>
      <c r="H48" s="1" t="s">
        <v>259</v>
      </c>
      <c r="I48" s="1" t="s">
        <v>25</v>
      </c>
      <c r="J48" s="1" t="s">
        <v>26</v>
      </c>
      <c r="K48" s="1" t="s">
        <v>260</v>
      </c>
      <c r="L48" s="1" t="s">
        <v>261</v>
      </c>
      <c r="M48" s="1">
        <v>48185</v>
      </c>
      <c r="N48" s="1" t="s">
        <v>109</v>
      </c>
      <c r="O48" s="1" t="s">
        <v>262</v>
      </c>
      <c r="P48" s="1" t="s">
        <v>46</v>
      </c>
      <c r="Q48" s="1" t="s">
        <v>60</v>
      </c>
      <c r="R48" s="1" t="s">
        <v>263</v>
      </c>
      <c r="S48" s="1">
        <v>211.96</v>
      </c>
      <c r="T48" s="1">
        <v>4</v>
      </c>
      <c r="U48" s="1">
        <v>0</v>
      </c>
      <c r="V48" s="1">
        <v>8.4784000000000006</v>
      </c>
      <c r="W48" s="1">
        <f>SUM(Table4[[#This Row],[Sales]]*Table4[[#This Row],[Quantity]])</f>
        <v>847.84</v>
      </c>
    </row>
    <row r="49" spans="2:23" x14ac:dyDescent="0.3">
      <c r="B49" s="1">
        <v>48</v>
      </c>
      <c r="C49" s="1" t="s">
        <v>264</v>
      </c>
      <c r="D49" s="1">
        <v>42679</v>
      </c>
      <c r="E49" s="1" t="s">
        <v>265</v>
      </c>
      <c r="F49" s="1" t="s">
        <v>51</v>
      </c>
      <c r="G49" s="1" t="s">
        <v>266</v>
      </c>
      <c r="H49" s="1" t="s">
        <v>267</v>
      </c>
      <c r="I49" s="1" t="s">
        <v>25</v>
      </c>
      <c r="J49" s="1" t="s">
        <v>26</v>
      </c>
      <c r="K49" s="1" t="s">
        <v>268</v>
      </c>
      <c r="L49" s="1" t="s">
        <v>269</v>
      </c>
      <c r="M49" s="1">
        <v>19901</v>
      </c>
      <c r="N49" s="1" t="s">
        <v>157</v>
      </c>
      <c r="O49" s="1" t="s">
        <v>270</v>
      </c>
      <c r="P49" s="1" t="s">
        <v>73</v>
      </c>
      <c r="Q49" s="1" t="s">
        <v>173</v>
      </c>
      <c r="R49" s="1" t="s">
        <v>271</v>
      </c>
      <c r="S49" s="1">
        <v>45</v>
      </c>
      <c r="T49" s="1">
        <v>3</v>
      </c>
      <c r="U49" s="1">
        <v>0</v>
      </c>
      <c r="V49" s="1">
        <v>4.95</v>
      </c>
      <c r="W49" s="1">
        <f>SUM(Table4[[#This Row],[Sales]]*Table4[[#This Row],[Quantity]])</f>
        <v>135</v>
      </c>
    </row>
    <row r="50" spans="2:23" x14ac:dyDescent="0.3">
      <c r="B50" s="1">
        <v>49</v>
      </c>
      <c r="C50" s="1" t="s">
        <v>264</v>
      </c>
      <c r="D50" s="1">
        <v>42680</v>
      </c>
      <c r="E50" s="1" t="s">
        <v>265</v>
      </c>
      <c r="F50" s="1" t="s">
        <v>51</v>
      </c>
      <c r="G50" s="1" t="s">
        <v>266</v>
      </c>
      <c r="H50" s="1" t="s">
        <v>267</v>
      </c>
      <c r="I50" s="1" t="s">
        <v>25</v>
      </c>
      <c r="J50" s="1" t="s">
        <v>26</v>
      </c>
      <c r="K50" s="1" t="s">
        <v>268</v>
      </c>
      <c r="L50" s="1" t="s">
        <v>269</v>
      </c>
      <c r="M50" s="1">
        <v>19901</v>
      </c>
      <c r="N50" s="1" t="s">
        <v>157</v>
      </c>
      <c r="O50" s="1" t="s">
        <v>272</v>
      </c>
      <c r="P50" s="1" t="s">
        <v>73</v>
      </c>
      <c r="Q50" s="1" t="s">
        <v>74</v>
      </c>
      <c r="R50" s="1" t="s">
        <v>273</v>
      </c>
      <c r="S50" s="1">
        <v>21.8</v>
      </c>
      <c r="T50" s="1">
        <v>2</v>
      </c>
      <c r="U50" s="1">
        <v>0</v>
      </c>
      <c r="V50" s="1">
        <v>6.1040000000000001</v>
      </c>
      <c r="W50" s="1">
        <f>SUM(Table4[[#This Row],[Sales]]*Table4[[#This Row],[Quantity]])</f>
        <v>43.6</v>
      </c>
    </row>
    <row r="51" spans="2:23" x14ac:dyDescent="0.3">
      <c r="B51" s="1">
        <v>50</v>
      </c>
      <c r="C51" s="1" t="s">
        <v>274</v>
      </c>
      <c r="D51" s="1">
        <v>42681</v>
      </c>
      <c r="E51" s="1" t="s">
        <v>275</v>
      </c>
      <c r="F51" s="1" t="s">
        <v>51</v>
      </c>
      <c r="G51" s="1" t="s">
        <v>276</v>
      </c>
      <c r="H51" s="1" t="s">
        <v>277</v>
      </c>
      <c r="I51" s="1" t="s">
        <v>25</v>
      </c>
      <c r="J51" s="1" t="s">
        <v>26</v>
      </c>
      <c r="K51" s="1" t="s">
        <v>278</v>
      </c>
      <c r="L51" s="1" t="s">
        <v>279</v>
      </c>
      <c r="M51" s="1">
        <v>47150</v>
      </c>
      <c r="N51" s="1" t="s">
        <v>109</v>
      </c>
      <c r="O51" s="1" t="s">
        <v>280</v>
      </c>
      <c r="P51" s="1" t="s">
        <v>46</v>
      </c>
      <c r="Q51" s="1" t="s">
        <v>77</v>
      </c>
      <c r="R51" s="1" t="s">
        <v>281</v>
      </c>
      <c r="S51" s="1">
        <v>38.22</v>
      </c>
      <c r="T51" s="1">
        <v>6</v>
      </c>
      <c r="U51" s="1">
        <v>0</v>
      </c>
      <c r="V51" s="1">
        <v>17.9634</v>
      </c>
      <c r="W51" s="1">
        <f>SUM(Table4[[#This Row],[Sales]]*Table4[[#This Row],[Quantity]])</f>
        <v>229.32</v>
      </c>
    </row>
    <row r="52" spans="2:23" x14ac:dyDescent="0.3">
      <c r="B52" s="1">
        <v>51</v>
      </c>
      <c r="C52" s="1" t="s">
        <v>274</v>
      </c>
      <c r="D52" s="1">
        <v>42682</v>
      </c>
      <c r="E52" s="1" t="s">
        <v>275</v>
      </c>
      <c r="F52" s="1" t="s">
        <v>51</v>
      </c>
      <c r="G52" s="1" t="s">
        <v>276</v>
      </c>
      <c r="H52" s="1" t="s">
        <v>277</v>
      </c>
      <c r="I52" s="1" t="s">
        <v>25</v>
      </c>
      <c r="J52" s="1" t="s">
        <v>26</v>
      </c>
      <c r="K52" s="1" t="s">
        <v>278</v>
      </c>
      <c r="L52" s="1" t="s">
        <v>279</v>
      </c>
      <c r="M52" s="1">
        <v>47150</v>
      </c>
      <c r="N52" s="1" t="s">
        <v>109</v>
      </c>
      <c r="O52" s="1" t="s">
        <v>282</v>
      </c>
      <c r="P52" s="1" t="s">
        <v>46</v>
      </c>
      <c r="Q52" s="1" t="s">
        <v>47</v>
      </c>
      <c r="R52" s="1" t="s">
        <v>283</v>
      </c>
      <c r="S52" s="1">
        <v>75.180000000000007</v>
      </c>
      <c r="T52" s="1">
        <v>6</v>
      </c>
      <c r="U52" s="1">
        <v>0</v>
      </c>
      <c r="V52" s="1">
        <v>35.334600000000002</v>
      </c>
      <c r="W52" s="1">
        <f>SUM(Table4[[#This Row],[Sales]]*Table4[[#This Row],[Quantity]])</f>
        <v>451.08000000000004</v>
      </c>
    </row>
    <row r="53" spans="2:23" x14ac:dyDescent="0.3">
      <c r="B53" s="1">
        <v>52</v>
      </c>
      <c r="C53" s="1" t="s">
        <v>274</v>
      </c>
      <c r="D53" s="1">
        <v>42683</v>
      </c>
      <c r="E53" s="1" t="s">
        <v>275</v>
      </c>
      <c r="F53" s="1" t="s">
        <v>51</v>
      </c>
      <c r="G53" s="1" t="s">
        <v>276</v>
      </c>
      <c r="H53" s="1" t="s">
        <v>277</v>
      </c>
      <c r="I53" s="1" t="s">
        <v>25</v>
      </c>
      <c r="J53" s="1" t="s">
        <v>26</v>
      </c>
      <c r="K53" s="1" t="s">
        <v>278</v>
      </c>
      <c r="L53" s="1" t="s">
        <v>279</v>
      </c>
      <c r="M53" s="1">
        <v>47150</v>
      </c>
      <c r="N53" s="1" t="s">
        <v>109</v>
      </c>
      <c r="O53" s="1" t="s">
        <v>284</v>
      </c>
      <c r="P53" s="1" t="s">
        <v>31</v>
      </c>
      <c r="Q53" s="1" t="s">
        <v>67</v>
      </c>
      <c r="R53" s="1" t="s">
        <v>285</v>
      </c>
      <c r="S53" s="1">
        <v>6.16</v>
      </c>
      <c r="T53" s="1">
        <v>2</v>
      </c>
      <c r="U53" s="1">
        <v>0</v>
      </c>
      <c r="V53" s="1">
        <v>2.9567999999999999</v>
      </c>
      <c r="W53" s="1">
        <f>SUM(Table4[[#This Row],[Sales]]*Table4[[#This Row],[Quantity]])</f>
        <v>12.32</v>
      </c>
    </row>
    <row r="54" spans="2:23" x14ac:dyDescent="0.3">
      <c r="B54" s="1">
        <v>53</v>
      </c>
      <c r="C54" s="1" t="s">
        <v>274</v>
      </c>
      <c r="D54" s="1">
        <v>42684</v>
      </c>
      <c r="E54" s="1" t="s">
        <v>275</v>
      </c>
      <c r="F54" s="1" t="s">
        <v>51</v>
      </c>
      <c r="G54" s="1" t="s">
        <v>276</v>
      </c>
      <c r="H54" s="1" t="s">
        <v>277</v>
      </c>
      <c r="I54" s="1" t="s">
        <v>25</v>
      </c>
      <c r="J54" s="1" t="s">
        <v>26</v>
      </c>
      <c r="K54" s="1" t="s">
        <v>278</v>
      </c>
      <c r="L54" s="1" t="s">
        <v>279</v>
      </c>
      <c r="M54" s="1">
        <v>47150</v>
      </c>
      <c r="N54" s="1" t="s">
        <v>109</v>
      </c>
      <c r="O54" s="1" t="s">
        <v>286</v>
      </c>
      <c r="P54" s="1" t="s">
        <v>31</v>
      </c>
      <c r="Q54" s="1" t="s">
        <v>35</v>
      </c>
      <c r="R54" s="1" t="s">
        <v>287</v>
      </c>
      <c r="S54" s="1">
        <v>89.99</v>
      </c>
      <c r="T54" s="1">
        <v>1</v>
      </c>
      <c r="U54" s="1">
        <v>0</v>
      </c>
      <c r="V54" s="1">
        <v>17.098099999999999</v>
      </c>
      <c r="W54" s="1">
        <f>SUM(Table4[[#This Row],[Sales]]*Table4[[#This Row],[Quantity]])</f>
        <v>89.99</v>
      </c>
    </row>
    <row r="55" spans="2:23" x14ac:dyDescent="0.3">
      <c r="B55" s="1">
        <v>54</v>
      </c>
      <c r="C55" s="1" t="s">
        <v>288</v>
      </c>
      <c r="D55" s="1">
        <v>42685</v>
      </c>
      <c r="E55" s="1" t="s">
        <v>289</v>
      </c>
      <c r="F55" s="1" t="s">
        <v>51</v>
      </c>
      <c r="G55" s="1" t="s">
        <v>290</v>
      </c>
      <c r="H55" s="1" t="s">
        <v>291</v>
      </c>
      <c r="I55" s="1" t="s">
        <v>41</v>
      </c>
      <c r="J55" s="1" t="s">
        <v>26</v>
      </c>
      <c r="K55" s="1" t="s">
        <v>292</v>
      </c>
      <c r="L55" s="1" t="s">
        <v>293</v>
      </c>
      <c r="M55" s="1">
        <v>10024</v>
      </c>
      <c r="N55" s="1" t="s">
        <v>157</v>
      </c>
      <c r="O55" s="1" t="s">
        <v>294</v>
      </c>
      <c r="P55" s="1" t="s">
        <v>46</v>
      </c>
      <c r="Q55" s="1" t="s">
        <v>295</v>
      </c>
      <c r="R55" s="1" t="s">
        <v>296</v>
      </c>
      <c r="S55" s="1">
        <v>15.26</v>
      </c>
      <c r="T55" s="1">
        <v>7</v>
      </c>
      <c r="U55" s="1">
        <v>0</v>
      </c>
      <c r="V55" s="1">
        <v>6.2565999999999997</v>
      </c>
      <c r="W55" s="1">
        <f>SUM(Table4[[#This Row],[Sales]]*Table4[[#This Row],[Quantity]])</f>
        <v>106.82</v>
      </c>
    </row>
    <row r="56" spans="2:23" x14ac:dyDescent="0.3">
      <c r="B56" s="1">
        <v>55</v>
      </c>
      <c r="C56" s="1" t="s">
        <v>288</v>
      </c>
      <c r="D56" s="1">
        <v>42686</v>
      </c>
      <c r="E56" s="1" t="s">
        <v>289</v>
      </c>
      <c r="F56" s="1" t="s">
        <v>51</v>
      </c>
      <c r="G56" s="1" t="s">
        <v>290</v>
      </c>
      <c r="H56" s="1" t="s">
        <v>291</v>
      </c>
      <c r="I56" s="1" t="s">
        <v>41</v>
      </c>
      <c r="J56" s="1" t="s">
        <v>26</v>
      </c>
      <c r="K56" s="1" t="s">
        <v>292</v>
      </c>
      <c r="L56" s="1" t="s">
        <v>293</v>
      </c>
      <c r="M56" s="1">
        <v>10024</v>
      </c>
      <c r="N56" s="1" t="s">
        <v>157</v>
      </c>
      <c r="O56" s="1" t="s">
        <v>297</v>
      </c>
      <c r="P56" s="1" t="s">
        <v>73</v>
      </c>
      <c r="Q56" s="1" t="s">
        <v>74</v>
      </c>
      <c r="R56" s="1" t="s">
        <v>298</v>
      </c>
      <c r="S56" s="1">
        <v>1029.95</v>
      </c>
      <c r="T56" s="1">
        <v>5</v>
      </c>
      <c r="U56" s="1">
        <v>0</v>
      </c>
      <c r="V56" s="1">
        <v>298.68549999999999</v>
      </c>
      <c r="W56" s="1">
        <f>SUM(Table4[[#This Row],[Sales]]*Table4[[#This Row],[Quantity]])</f>
        <v>5149.75</v>
      </c>
    </row>
    <row r="57" spans="2:23" x14ac:dyDescent="0.3">
      <c r="B57" s="1">
        <v>56</v>
      </c>
      <c r="C57" s="1" t="s">
        <v>299</v>
      </c>
      <c r="D57" s="1">
        <v>42687</v>
      </c>
      <c r="E57" s="1" t="s">
        <v>300</v>
      </c>
      <c r="F57" s="1" t="s">
        <v>203</v>
      </c>
      <c r="G57" s="1" t="s">
        <v>301</v>
      </c>
      <c r="H57" s="1" t="s">
        <v>302</v>
      </c>
      <c r="I57" s="1" t="s">
        <v>25</v>
      </c>
      <c r="J57" s="1" t="s">
        <v>26</v>
      </c>
      <c r="K57" s="1" t="s">
        <v>303</v>
      </c>
      <c r="L57" s="1" t="s">
        <v>293</v>
      </c>
      <c r="M57" s="1">
        <v>12180</v>
      </c>
      <c r="N57" s="1" t="s">
        <v>157</v>
      </c>
      <c r="O57" s="1" t="s">
        <v>304</v>
      </c>
      <c r="P57" s="1" t="s">
        <v>46</v>
      </c>
      <c r="Q57" s="1" t="s">
        <v>60</v>
      </c>
      <c r="R57" s="1" t="s">
        <v>305</v>
      </c>
      <c r="S57" s="1">
        <v>208.56</v>
      </c>
      <c r="T57" s="1">
        <v>6</v>
      </c>
      <c r="U57" s="1">
        <v>0</v>
      </c>
      <c r="V57" s="1">
        <v>52.14</v>
      </c>
      <c r="W57" s="1">
        <f>SUM(Table4[[#This Row],[Sales]]*Table4[[#This Row],[Quantity]])</f>
        <v>1251.3600000000001</v>
      </c>
    </row>
    <row r="58" spans="2:23" x14ac:dyDescent="0.3">
      <c r="B58" s="1">
        <v>57</v>
      </c>
      <c r="C58" s="1" t="s">
        <v>299</v>
      </c>
      <c r="D58" s="1">
        <v>42688</v>
      </c>
      <c r="E58" s="1" t="s">
        <v>300</v>
      </c>
      <c r="F58" s="1" t="s">
        <v>203</v>
      </c>
      <c r="G58" s="1" t="s">
        <v>301</v>
      </c>
      <c r="H58" s="1" t="s">
        <v>302</v>
      </c>
      <c r="I58" s="1" t="s">
        <v>25</v>
      </c>
      <c r="J58" s="1" t="s">
        <v>26</v>
      </c>
      <c r="K58" s="1" t="s">
        <v>303</v>
      </c>
      <c r="L58" s="1" t="s">
        <v>293</v>
      </c>
      <c r="M58" s="1">
        <v>12180</v>
      </c>
      <c r="N58" s="1" t="s">
        <v>157</v>
      </c>
      <c r="O58" s="1" t="s">
        <v>306</v>
      </c>
      <c r="P58" s="1" t="s">
        <v>46</v>
      </c>
      <c r="Q58" s="1" t="s">
        <v>93</v>
      </c>
      <c r="R58" s="1" t="s">
        <v>307</v>
      </c>
      <c r="S58" s="1">
        <v>32.4</v>
      </c>
      <c r="T58" s="1">
        <v>5</v>
      </c>
      <c r="U58" s="1">
        <v>0</v>
      </c>
      <c r="V58" s="1">
        <v>15.552</v>
      </c>
      <c r="W58" s="1">
        <f>SUM(Table4[[#This Row],[Sales]]*Table4[[#This Row],[Quantity]])</f>
        <v>162</v>
      </c>
    </row>
    <row r="59" spans="2:23" x14ac:dyDescent="0.3">
      <c r="B59" s="1">
        <v>58</v>
      </c>
      <c r="C59" s="1" t="s">
        <v>299</v>
      </c>
      <c r="D59" s="1">
        <v>42689</v>
      </c>
      <c r="E59" s="1" t="s">
        <v>300</v>
      </c>
      <c r="F59" s="1" t="s">
        <v>203</v>
      </c>
      <c r="G59" s="1" t="s">
        <v>301</v>
      </c>
      <c r="H59" s="1" t="s">
        <v>302</v>
      </c>
      <c r="I59" s="1" t="s">
        <v>25</v>
      </c>
      <c r="J59" s="1" t="s">
        <v>26</v>
      </c>
      <c r="K59" s="1" t="s">
        <v>303</v>
      </c>
      <c r="L59" s="1" t="s">
        <v>293</v>
      </c>
      <c r="M59" s="1">
        <v>12180</v>
      </c>
      <c r="N59" s="1" t="s">
        <v>157</v>
      </c>
      <c r="O59" s="1" t="s">
        <v>308</v>
      </c>
      <c r="P59" s="1" t="s">
        <v>31</v>
      </c>
      <c r="Q59" s="1" t="s">
        <v>35</v>
      </c>
      <c r="R59" s="1" t="s">
        <v>309</v>
      </c>
      <c r="S59" s="1">
        <v>319.41000000000003</v>
      </c>
      <c r="T59" s="1">
        <v>5</v>
      </c>
      <c r="U59" s="1">
        <v>0.1</v>
      </c>
      <c r="V59" s="1">
        <v>7.0979999999999999</v>
      </c>
      <c r="W59" s="1">
        <f>SUM(Table4[[#This Row],[Sales]]*Table4[[#This Row],[Quantity]])</f>
        <v>1597.0500000000002</v>
      </c>
    </row>
    <row r="60" spans="2:23" x14ac:dyDescent="0.3">
      <c r="B60" s="1">
        <v>59</v>
      </c>
      <c r="C60" s="1" t="s">
        <v>299</v>
      </c>
      <c r="D60" s="1">
        <v>42690</v>
      </c>
      <c r="E60" s="1" t="s">
        <v>300</v>
      </c>
      <c r="F60" s="1" t="s">
        <v>203</v>
      </c>
      <c r="G60" s="1" t="s">
        <v>301</v>
      </c>
      <c r="H60" s="1" t="s">
        <v>302</v>
      </c>
      <c r="I60" s="1" t="s">
        <v>25</v>
      </c>
      <c r="J60" s="1" t="s">
        <v>26</v>
      </c>
      <c r="K60" s="1" t="s">
        <v>303</v>
      </c>
      <c r="L60" s="1" t="s">
        <v>293</v>
      </c>
      <c r="M60" s="1">
        <v>12180</v>
      </c>
      <c r="N60" s="1" t="s">
        <v>157</v>
      </c>
      <c r="O60" s="1" t="s">
        <v>310</v>
      </c>
      <c r="P60" s="1" t="s">
        <v>46</v>
      </c>
      <c r="Q60" s="1" t="s">
        <v>93</v>
      </c>
      <c r="R60" s="1" t="s">
        <v>311</v>
      </c>
      <c r="S60" s="1">
        <v>14.56</v>
      </c>
      <c r="T60" s="1">
        <v>2</v>
      </c>
      <c r="U60" s="1">
        <v>0</v>
      </c>
      <c r="V60" s="1">
        <v>6.9888000000000003</v>
      </c>
      <c r="W60" s="1">
        <f>SUM(Table4[[#This Row],[Sales]]*Table4[[#This Row],[Quantity]])</f>
        <v>29.12</v>
      </c>
    </row>
    <row r="61" spans="2:23" x14ac:dyDescent="0.3">
      <c r="B61" s="1">
        <v>60</v>
      </c>
      <c r="C61" s="1" t="s">
        <v>299</v>
      </c>
      <c r="D61" s="1">
        <v>42691</v>
      </c>
      <c r="E61" s="1" t="s">
        <v>300</v>
      </c>
      <c r="F61" s="1" t="s">
        <v>203</v>
      </c>
      <c r="G61" s="1" t="s">
        <v>301</v>
      </c>
      <c r="H61" s="1" t="s">
        <v>302</v>
      </c>
      <c r="I61" s="1" t="s">
        <v>25</v>
      </c>
      <c r="J61" s="1" t="s">
        <v>26</v>
      </c>
      <c r="K61" s="1" t="s">
        <v>303</v>
      </c>
      <c r="L61" s="1" t="s">
        <v>293</v>
      </c>
      <c r="M61" s="1">
        <v>12180</v>
      </c>
      <c r="N61" s="1" t="s">
        <v>157</v>
      </c>
      <c r="O61" s="1" t="s">
        <v>270</v>
      </c>
      <c r="P61" s="1" t="s">
        <v>73</v>
      </c>
      <c r="Q61" s="1" t="s">
        <v>173</v>
      </c>
      <c r="R61" s="1" t="s">
        <v>271</v>
      </c>
      <c r="S61" s="1">
        <v>30</v>
      </c>
      <c r="T61" s="1">
        <v>2</v>
      </c>
      <c r="U61" s="1">
        <v>0</v>
      </c>
      <c r="V61" s="1">
        <v>3.3</v>
      </c>
      <c r="W61" s="1">
        <f>SUM(Table4[[#This Row],[Sales]]*Table4[[#This Row],[Quantity]])</f>
        <v>60</v>
      </c>
    </row>
    <row r="62" spans="2:23" x14ac:dyDescent="0.3">
      <c r="B62" s="1">
        <v>61</v>
      </c>
      <c r="C62" s="1" t="s">
        <v>299</v>
      </c>
      <c r="D62" s="1">
        <v>42692</v>
      </c>
      <c r="E62" s="1" t="s">
        <v>300</v>
      </c>
      <c r="F62" s="1" t="s">
        <v>203</v>
      </c>
      <c r="G62" s="1" t="s">
        <v>301</v>
      </c>
      <c r="H62" s="1" t="s">
        <v>302</v>
      </c>
      <c r="I62" s="1" t="s">
        <v>25</v>
      </c>
      <c r="J62" s="1" t="s">
        <v>26</v>
      </c>
      <c r="K62" s="1" t="s">
        <v>303</v>
      </c>
      <c r="L62" s="1" t="s">
        <v>293</v>
      </c>
      <c r="M62" s="1">
        <v>12180</v>
      </c>
      <c r="N62" s="1" t="s">
        <v>157</v>
      </c>
      <c r="O62" s="1" t="s">
        <v>312</v>
      </c>
      <c r="P62" s="1" t="s">
        <v>46</v>
      </c>
      <c r="Q62" s="1" t="s">
        <v>77</v>
      </c>
      <c r="R62" s="1" t="s">
        <v>313</v>
      </c>
      <c r="S62" s="1">
        <v>48.48</v>
      </c>
      <c r="T62" s="1">
        <v>4</v>
      </c>
      <c r="U62" s="1">
        <v>0.2</v>
      </c>
      <c r="V62" s="1">
        <v>16.361999999999998</v>
      </c>
      <c r="W62" s="1">
        <f>SUM(Table4[[#This Row],[Sales]]*Table4[[#This Row],[Quantity]])</f>
        <v>193.92</v>
      </c>
    </row>
    <row r="63" spans="2:23" x14ac:dyDescent="0.3">
      <c r="B63" s="1">
        <v>62</v>
      </c>
      <c r="C63" s="1" t="s">
        <v>299</v>
      </c>
      <c r="D63" s="1">
        <v>42693</v>
      </c>
      <c r="E63" s="1" t="s">
        <v>300</v>
      </c>
      <c r="F63" s="1" t="s">
        <v>203</v>
      </c>
      <c r="G63" s="1" t="s">
        <v>301</v>
      </c>
      <c r="H63" s="1" t="s">
        <v>302</v>
      </c>
      <c r="I63" s="1" t="s">
        <v>25</v>
      </c>
      <c r="J63" s="1" t="s">
        <v>26</v>
      </c>
      <c r="K63" s="1" t="s">
        <v>303</v>
      </c>
      <c r="L63" s="1" t="s">
        <v>293</v>
      </c>
      <c r="M63" s="1">
        <v>12180</v>
      </c>
      <c r="N63" s="1" t="s">
        <v>157</v>
      </c>
      <c r="O63" s="1" t="s">
        <v>314</v>
      </c>
      <c r="P63" s="1" t="s">
        <v>46</v>
      </c>
      <c r="Q63" s="1" t="s">
        <v>70</v>
      </c>
      <c r="R63" s="1" t="s">
        <v>315</v>
      </c>
      <c r="S63" s="1">
        <v>1.68</v>
      </c>
      <c r="T63" s="1">
        <v>1</v>
      </c>
      <c r="U63" s="1">
        <v>0</v>
      </c>
      <c r="V63" s="1">
        <v>0.84</v>
      </c>
      <c r="W63" s="1">
        <f>SUM(Table4[[#This Row],[Sales]]*Table4[[#This Row],[Quantity]])</f>
        <v>1.68</v>
      </c>
    </row>
    <row r="64" spans="2:23" x14ac:dyDescent="0.3">
      <c r="B64" s="1">
        <v>63</v>
      </c>
      <c r="C64" s="1" t="s">
        <v>316</v>
      </c>
      <c r="D64" s="1">
        <v>42694</v>
      </c>
      <c r="E64" s="1" t="s">
        <v>317</v>
      </c>
      <c r="F64" s="1" t="s">
        <v>51</v>
      </c>
      <c r="G64" s="1" t="s">
        <v>318</v>
      </c>
      <c r="H64" s="1" t="s">
        <v>319</v>
      </c>
      <c r="I64" s="1" t="s">
        <v>25</v>
      </c>
      <c r="J64" s="1" t="s">
        <v>26</v>
      </c>
      <c r="K64" s="1" t="s">
        <v>42</v>
      </c>
      <c r="L64" s="1" t="s">
        <v>43</v>
      </c>
      <c r="M64" s="1">
        <v>90004</v>
      </c>
      <c r="N64" s="1" t="s">
        <v>44</v>
      </c>
      <c r="O64" s="1" t="s">
        <v>320</v>
      </c>
      <c r="P64" s="1" t="s">
        <v>73</v>
      </c>
      <c r="Q64" s="1" t="s">
        <v>173</v>
      </c>
      <c r="R64" s="1" t="s">
        <v>321</v>
      </c>
      <c r="S64" s="1">
        <v>13.98</v>
      </c>
      <c r="T64" s="1">
        <v>2</v>
      </c>
      <c r="U64" s="1">
        <v>0</v>
      </c>
      <c r="V64" s="1">
        <v>6.1512000000000002</v>
      </c>
      <c r="W64" s="1">
        <f>SUM(Table4[[#This Row],[Sales]]*Table4[[#This Row],[Quantity]])</f>
        <v>27.96</v>
      </c>
    </row>
    <row r="65" spans="2:23" x14ac:dyDescent="0.3">
      <c r="B65" s="1">
        <v>64</v>
      </c>
      <c r="C65" s="1" t="s">
        <v>316</v>
      </c>
      <c r="D65" s="1">
        <v>42695</v>
      </c>
      <c r="E65" s="1" t="s">
        <v>317</v>
      </c>
      <c r="F65" s="1" t="s">
        <v>51</v>
      </c>
      <c r="G65" s="1" t="s">
        <v>318</v>
      </c>
      <c r="H65" s="1" t="s">
        <v>319</v>
      </c>
      <c r="I65" s="1" t="s">
        <v>25</v>
      </c>
      <c r="J65" s="1" t="s">
        <v>26</v>
      </c>
      <c r="K65" s="1" t="s">
        <v>42</v>
      </c>
      <c r="L65" s="1" t="s">
        <v>43</v>
      </c>
      <c r="M65" s="1">
        <v>90004</v>
      </c>
      <c r="N65" s="1" t="s">
        <v>44</v>
      </c>
      <c r="O65" s="1" t="s">
        <v>322</v>
      </c>
      <c r="P65" s="1" t="s">
        <v>46</v>
      </c>
      <c r="Q65" s="1" t="s">
        <v>77</v>
      </c>
      <c r="R65" s="1" t="s">
        <v>323</v>
      </c>
      <c r="S65" s="1">
        <v>25.824000000000002</v>
      </c>
      <c r="T65" s="1">
        <v>6</v>
      </c>
      <c r="U65" s="1">
        <v>0.2</v>
      </c>
      <c r="V65" s="1">
        <v>9.3612000000000002</v>
      </c>
      <c r="W65" s="1">
        <f>SUM(Table4[[#This Row],[Sales]]*Table4[[#This Row],[Quantity]])</f>
        <v>154.94400000000002</v>
      </c>
    </row>
    <row r="66" spans="2:23" x14ac:dyDescent="0.3">
      <c r="B66" s="1">
        <v>65</v>
      </c>
      <c r="C66" s="1" t="s">
        <v>316</v>
      </c>
      <c r="D66" s="1">
        <v>42696</v>
      </c>
      <c r="E66" s="1" t="s">
        <v>317</v>
      </c>
      <c r="F66" s="1" t="s">
        <v>51</v>
      </c>
      <c r="G66" s="1" t="s">
        <v>318</v>
      </c>
      <c r="H66" s="1" t="s">
        <v>319</v>
      </c>
      <c r="I66" s="1" t="s">
        <v>25</v>
      </c>
      <c r="J66" s="1" t="s">
        <v>26</v>
      </c>
      <c r="K66" s="1" t="s">
        <v>42</v>
      </c>
      <c r="L66" s="1" t="s">
        <v>43</v>
      </c>
      <c r="M66" s="1">
        <v>90004</v>
      </c>
      <c r="N66" s="1" t="s">
        <v>44</v>
      </c>
      <c r="O66" s="1" t="s">
        <v>324</v>
      </c>
      <c r="P66" s="1" t="s">
        <v>46</v>
      </c>
      <c r="Q66" s="1" t="s">
        <v>93</v>
      </c>
      <c r="R66" s="1" t="s">
        <v>325</v>
      </c>
      <c r="S66" s="1">
        <v>146.72999999999999</v>
      </c>
      <c r="T66" s="1">
        <v>3</v>
      </c>
      <c r="U66" s="1">
        <v>0</v>
      </c>
      <c r="V66" s="1">
        <v>68.963099999999997</v>
      </c>
      <c r="W66" s="1">
        <f>SUM(Table4[[#This Row],[Sales]]*Table4[[#This Row],[Quantity]])</f>
        <v>440.18999999999994</v>
      </c>
    </row>
    <row r="67" spans="2:23" x14ac:dyDescent="0.3">
      <c r="B67" s="1">
        <v>66</v>
      </c>
      <c r="C67" s="1" t="s">
        <v>316</v>
      </c>
      <c r="D67" s="1">
        <v>42697</v>
      </c>
      <c r="E67" s="1" t="s">
        <v>1868</v>
      </c>
      <c r="F67" s="1" t="s">
        <v>51</v>
      </c>
      <c r="G67" s="1" t="s">
        <v>318</v>
      </c>
      <c r="H67" s="1" t="s">
        <v>319</v>
      </c>
      <c r="I67" s="1" t="s">
        <v>25</v>
      </c>
      <c r="J67" s="1" t="s">
        <v>26</v>
      </c>
      <c r="K67" s="1" t="s">
        <v>42</v>
      </c>
      <c r="L67" s="1" t="s">
        <v>43</v>
      </c>
      <c r="M67" s="1">
        <v>90004</v>
      </c>
      <c r="N67" s="1" t="s">
        <v>44</v>
      </c>
      <c r="O67" s="1" t="s">
        <v>326</v>
      </c>
      <c r="P67" s="1" t="s">
        <v>31</v>
      </c>
      <c r="Q67" s="1" t="s">
        <v>67</v>
      </c>
      <c r="R67" s="1" t="s">
        <v>327</v>
      </c>
      <c r="S67" s="1">
        <v>79.760000000000005</v>
      </c>
      <c r="T67" s="1">
        <v>4</v>
      </c>
      <c r="U67" s="1">
        <v>0</v>
      </c>
      <c r="V67" s="1">
        <v>22.332799999999999</v>
      </c>
      <c r="W67" s="1">
        <f>SUM(Table4[[#This Row],[Sales]]*Table4[[#This Row],[Quantity]])</f>
        <v>319.04000000000002</v>
      </c>
    </row>
    <row r="68" spans="2:23" x14ac:dyDescent="0.3">
      <c r="B68" s="1">
        <v>67</v>
      </c>
      <c r="C68" s="1" t="s">
        <v>328</v>
      </c>
      <c r="D68" s="1">
        <v>42698</v>
      </c>
      <c r="E68" s="1" t="s">
        <v>1869</v>
      </c>
      <c r="F68" s="1" t="s">
        <v>51</v>
      </c>
      <c r="G68" s="1" t="s">
        <v>329</v>
      </c>
      <c r="H68" s="1" t="s">
        <v>330</v>
      </c>
      <c r="I68" s="1" t="s">
        <v>106</v>
      </c>
      <c r="J68" s="1" t="s">
        <v>26</v>
      </c>
      <c r="K68" s="1" t="s">
        <v>331</v>
      </c>
      <c r="L68" s="1" t="s">
        <v>229</v>
      </c>
      <c r="M68" s="1">
        <v>60610</v>
      </c>
      <c r="N68" s="1" t="s">
        <v>109</v>
      </c>
      <c r="O68" s="1" t="s">
        <v>332</v>
      </c>
      <c r="P68" s="1" t="s">
        <v>31</v>
      </c>
      <c r="Q68" s="1" t="s">
        <v>35</v>
      </c>
      <c r="R68" s="1" t="s">
        <v>333</v>
      </c>
      <c r="S68" s="1">
        <v>213.11500000000001</v>
      </c>
      <c r="T68" s="1">
        <v>5</v>
      </c>
      <c r="U68" s="1">
        <v>0.3</v>
      </c>
      <c r="V68" s="1">
        <v>-15.2225</v>
      </c>
      <c r="W68" s="1">
        <f>SUM(Table4[[#This Row],[Sales]]*Table4[[#This Row],[Quantity]])</f>
        <v>1065.575</v>
      </c>
    </row>
    <row r="69" spans="2:23" x14ac:dyDescent="0.3">
      <c r="B69" s="1">
        <v>68</v>
      </c>
      <c r="C69" s="1" t="s">
        <v>334</v>
      </c>
      <c r="D69" s="1">
        <v>41771</v>
      </c>
      <c r="E69" s="1" t="s">
        <v>1870</v>
      </c>
      <c r="F69" s="1" t="s">
        <v>51</v>
      </c>
      <c r="G69" s="1" t="s">
        <v>335</v>
      </c>
      <c r="H69" s="1" t="s">
        <v>336</v>
      </c>
      <c r="I69" s="1" t="s">
        <v>41</v>
      </c>
      <c r="J69" s="1" t="s">
        <v>26</v>
      </c>
      <c r="K69" s="1" t="s">
        <v>337</v>
      </c>
      <c r="L69" s="1" t="s">
        <v>338</v>
      </c>
      <c r="M69" s="1">
        <v>85234</v>
      </c>
      <c r="N69" s="1" t="s">
        <v>44</v>
      </c>
      <c r="O69" s="1" t="s">
        <v>339</v>
      </c>
      <c r="P69" s="1" t="s">
        <v>46</v>
      </c>
      <c r="Q69" s="1" t="s">
        <v>70</v>
      </c>
      <c r="R69" s="1" t="s">
        <v>340</v>
      </c>
      <c r="S69" s="1">
        <v>1113.0239999999999</v>
      </c>
      <c r="T69" s="1">
        <v>8</v>
      </c>
      <c r="U69" s="1">
        <v>0.2</v>
      </c>
      <c r="V69" s="1">
        <v>111.30240000000001</v>
      </c>
      <c r="W69" s="1">
        <f>SUM(Table4[[#This Row],[Sales]]*Table4[[#This Row],[Quantity]])</f>
        <v>8904.1919999999991</v>
      </c>
    </row>
    <row r="70" spans="2:23" x14ac:dyDescent="0.3">
      <c r="B70" s="1">
        <v>69</v>
      </c>
      <c r="C70" s="1" t="s">
        <v>334</v>
      </c>
      <c r="D70" s="1">
        <v>41771</v>
      </c>
      <c r="E70" s="1" t="s">
        <v>1871</v>
      </c>
      <c r="F70" s="1" t="s">
        <v>51</v>
      </c>
      <c r="G70" s="1" t="s">
        <v>335</v>
      </c>
      <c r="H70" s="1" t="s">
        <v>336</v>
      </c>
      <c r="I70" s="1" t="s">
        <v>41</v>
      </c>
      <c r="J70" s="1" t="s">
        <v>26</v>
      </c>
      <c r="K70" s="1" t="s">
        <v>337</v>
      </c>
      <c r="L70" s="1" t="s">
        <v>338</v>
      </c>
      <c r="M70" s="1">
        <v>85234</v>
      </c>
      <c r="N70" s="1" t="s">
        <v>44</v>
      </c>
      <c r="O70" s="1" t="s">
        <v>341</v>
      </c>
      <c r="P70" s="1" t="s">
        <v>73</v>
      </c>
      <c r="Q70" s="1" t="s">
        <v>74</v>
      </c>
      <c r="R70" s="1" t="s">
        <v>342</v>
      </c>
      <c r="S70" s="1">
        <v>167.96799999999999</v>
      </c>
      <c r="T70" s="1">
        <v>4</v>
      </c>
      <c r="U70" s="1">
        <v>0.2</v>
      </c>
      <c r="V70" s="1">
        <v>62.988</v>
      </c>
      <c r="W70" s="1">
        <f>SUM(Table4[[#This Row],[Sales]]*Table4[[#This Row],[Quantity]])</f>
        <v>671.87199999999996</v>
      </c>
    </row>
    <row r="71" spans="2:23" x14ac:dyDescent="0.3">
      <c r="B71" s="1">
        <v>70</v>
      </c>
      <c r="C71" s="1" t="s">
        <v>343</v>
      </c>
      <c r="D71" s="1">
        <v>41772</v>
      </c>
      <c r="E71" s="1" t="s">
        <v>1872</v>
      </c>
      <c r="F71" s="1" t="s">
        <v>203</v>
      </c>
      <c r="G71" s="1" t="s">
        <v>344</v>
      </c>
      <c r="H71" s="1" t="s">
        <v>345</v>
      </c>
      <c r="I71" s="1" t="s">
        <v>25</v>
      </c>
      <c r="J71" s="1" t="s">
        <v>26</v>
      </c>
      <c r="K71" s="1" t="s">
        <v>346</v>
      </c>
      <c r="L71" s="1" t="s">
        <v>347</v>
      </c>
      <c r="M71" s="1">
        <v>22153</v>
      </c>
      <c r="N71" s="1" t="s">
        <v>29</v>
      </c>
      <c r="O71" s="1" t="s">
        <v>348</v>
      </c>
      <c r="P71" s="1" t="s">
        <v>46</v>
      </c>
      <c r="Q71" s="1" t="s">
        <v>93</v>
      </c>
      <c r="R71" s="1" t="s">
        <v>349</v>
      </c>
      <c r="S71" s="1">
        <v>75.88</v>
      </c>
      <c r="T71" s="1">
        <v>2</v>
      </c>
      <c r="U71" s="1">
        <v>0</v>
      </c>
      <c r="V71" s="1">
        <v>35.663600000000002</v>
      </c>
      <c r="W71" s="1">
        <f>SUM(Table4[[#This Row],[Sales]]*Table4[[#This Row],[Quantity]])</f>
        <v>151.76</v>
      </c>
    </row>
    <row r="72" spans="2:23" x14ac:dyDescent="0.3">
      <c r="B72" s="1">
        <v>71</v>
      </c>
      <c r="C72" s="1" t="s">
        <v>350</v>
      </c>
      <c r="D72" s="1">
        <v>41773</v>
      </c>
      <c r="E72" s="1" t="s">
        <v>351</v>
      </c>
      <c r="F72" s="1" t="s">
        <v>51</v>
      </c>
      <c r="G72" s="1" t="s">
        <v>352</v>
      </c>
      <c r="H72" s="1" t="s">
        <v>353</v>
      </c>
      <c r="I72" s="1" t="s">
        <v>25</v>
      </c>
      <c r="J72" s="1" t="s">
        <v>26</v>
      </c>
      <c r="K72" s="1" t="s">
        <v>292</v>
      </c>
      <c r="L72" s="1" t="s">
        <v>293</v>
      </c>
      <c r="M72" s="1">
        <v>10009</v>
      </c>
      <c r="N72" s="1" t="s">
        <v>157</v>
      </c>
      <c r="O72" s="1" t="s">
        <v>354</v>
      </c>
      <c r="P72" s="1" t="s">
        <v>46</v>
      </c>
      <c r="Q72" s="1" t="s">
        <v>77</v>
      </c>
      <c r="R72" s="1" t="s">
        <v>355</v>
      </c>
      <c r="S72" s="1">
        <v>4.6159999999999997</v>
      </c>
      <c r="T72" s="1">
        <v>1</v>
      </c>
      <c r="U72" s="1">
        <v>0.2</v>
      </c>
      <c r="V72" s="1">
        <v>1.7310000000000001</v>
      </c>
      <c r="W72" s="1">
        <f>SUM(Table4[[#This Row],[Sales]]*Table4[[#This Row],[Quantity]])</f>
        <v>4.6159999999999997</v>
      </c>
    </row>
    <row r="73" spans="2:23" x14ac:dyDescent="0.3">
      <c r="B73" s="1">
        <v>72</v>
      </c>
      <c r="C73" s="1" t="s">
        <v>356</v>
      </c>
      <c r="D73" s="1">
        <v>41774</v>
      </c>
      <c r="E73" s="1" t="s">
        <v>1873</v>
      </c>
      <c r="F73" s="1" t="s">
        <v>22</v>
      </c>
      <c r="G73" s="1" t="s">
        <v>177</v>
      </c>
      <c r="H73" s="1" t="s">
        <v>178</v>
      </c>
      <c r="I73" s="1" t="s">
        <v>25</v>
      </c>
      <c r="J73" s="1" t="s">
        <v>26</v>
      </c>
      <c r="K73" s="1" t="s">
        <v>358</v>
      </c>
      <c r="L73" s="1" t="s">
        <v>261</v>
      </c>
      <c r="M73" s="1">
        <v>49201</v>
      </c>
      <c r="N73" s="1" t="s">
        <v>109</v>
      </c>
      <c r="O73" s="1" t="s">
        <v>359</v>
      </c>
      <c r="P73" s="1" t="s">
        <v>46</v>
      </c>
      <c r="Q73" s="1" t="s">
        <v>93</v>
      </c>
      <c r="R73" s="1" t="s">
        <v>360</v>
      </c>
      <c r="S73" s="1">
        <v>19.05</v>
      </c>
      <c r="T73" s="1">
        <v>3</v>
      </c>
      <c r="U73" s="1">
        <v>0</v>
      </c>
      <c r="V73" s="1">
        <v>8.7629999999999999</v>
      </c>
      <c r="W73" s="1">
        <f>SUM(Table4[[#This Row],[Sales]]*Table4[[#This Row],[Quantity]])</f>
        <v>57.150000000000006</v>
      </c>
    </row>
    <row r="74" spans="2:23" x14ac:dyDescent="0.3">
      <c r="B74" s="1">
        <v>73</v>
      </c>
      <c r="C74" s="1" t="s">
        <v>361</v>
      </c>
      <c r="D74" s="1">
        <v>41775</v>
      </c>
      <c r="E74" s="1" t="s">
        <v>240</v>
      </c>
      <c r="F74" s="1" t="s">
        <v>51</v>
      </c>
      <c r="G74" s="1" t="s">
        <v>362</v>
      </c>
      <c r="H74" s="1" t="s">
        <v>363</v>
      </c>
      <c r="I74" s="1" t="s">
        <v>25</v>
      </c>
      <c r="J74" s="1" t="s">
        <v>26</v>
      </c>
      <c r="K74" s="1" t="s">
        <v>364</v>
      </c>
      <c r="L74" s="1" t="s">
        <v>365</v>
      </c>
      <c r="M74" s="1">
        <v>38109</v>
      </c>
      <c r="N74" s="1" t="s">
        <v>29</v>
      </c>
      <c r="O74" s="1" t="s">
        <v>366</v>
      </c>
      <c r="P74" s="1" t="s">
        <v>31</v>
      </c>
      <c r="Q74" s="1" t="s">
        <v>35</v>
      </c>
      <c r="R74" s="1" t="s">
        <v>367</v>
      </c>
      <c r="S74" s="1">
        <v>831.93600000000004</v>
      </c>
      <c r="T74" s="1">
        <v>8</v>
      </c>
      <c r="U74" s="1">
        <v>0.2</v>
      </c>
      <c r="V74" s="1">
        <v>-114.3912</v>
      </c>
      <c r="W74" s="1">
        <f>SUM(Table4[[#This Row],[Sales]]*Table4[[#This Row],[Quantity]])</f>
        <v>6655.4880000000003</v>
      </c>
    </row>
    <row r="75" spans="2:23" x14ac:dyDescent="0.3">
      <c r="B75" s="1">
        <v>74</v>
      </c>
      <c r="C75" s="1" t="s">
        <v>361</v>
      </c>
      <c r="D75" s="1">
        <v>41776</v>
      </c>
      <c r="E75" s="1" t="s">
        <v>1874</v>
      </c>
      <c r="F75" s="1" t="s">
        <v>51</v>
      </c>
      <c r="G75" s="1" t="s">
        <v>362</v>
      </c>
      <c r="H75" s="1" t="s">
        <v>363</v>
      </c>
      <c r="I75" s="1" t="s">
        <v>25</v>
      </c>
      <c r="J75" s="1" t="s">
        <v>26</v>
      </c>
      <c r="K75" s="1" t="s">
        <v>364</v>
      </c>
      <c r="L75" s="1" t="s">
        <v>365</v>
      </c>
      <c r="M75" s="1">
        <v>38109</v>
      </c>
      <c r="N75" s="1" t="s">
        <v>29</v>
      </c>
      <c r="O75" s="1" t="s">
        <v>368</v>
      </c>
      <c r="P75" s="1" t="s">
        <v>31</v>
      </c>
      <c r="Q75" s="1" t="s">
        <v>67</v>
      </c>
      <c r="R75" s="1" t="s">
        <v>369</v>
      </c>
      <c r="S75" s="1">
        <v>97.04</v>
      </c>
      <c r="T75" s="1">
        <v>2</v>
      </c>
      <c r="U75" s="1">
        <v>0.2</v>
      </c>
      <c r="V75" s="1">
        <v>1.2130000000000001</v>
      </c>
      <c r="W75" s="1">
        <f>SUM(Table4[[#This Row],[Sales]]*Table4[[#This Row],[Quantity]])</f>
        <v>194.08</v>
      </c>
    </row>
    <row r="76" spans="2:23" x14ac:dyDescent="0.3">
      <c r="B76" s="1">
        <v>75</v>
      </c>
      <c r="C76" s="1" t="s">
        <v>361</v>
      </c>
      <c r="D76" s="1">
        <v>41777</v>
      </c>
      <c r="E76" s="1" t="s">
        <v>1840</v>
      </c>
      <c r="F76" s="1" t="s">
        <v>51</v>
      </c>
      <c r="G76" s="1" t="s">
        <v>362</v>
      </c>
      <c r="H76" s="1" t="s">
        <v>363</v>
      </c>
      <c r="I76" s="1" t="s">
        <v>25</v>
      </c>
      <c r="J76" s="1" t="s">
        <v>26</v>
      </c>
      <c r="K76" s="1" t="s">
        <v>364</v>
      </c>
      <c r="L76" s="1" t="s">
        <v>365</v>
      </c>
      <c r="M76" s="1">
        <v>38109</v>
      </c>
      <c r="N76" s="1" t="s">
        <v>29</v>
      </c>
      <c r="O76" s="1" t="s">
        <v>370</v>
      </c>
      <c r="P76" s="1" t="s">
        <v>46</v>
      </c>
      <c r="Q76" s="1" t="s">
        <v>60</v>
      </c>
      <c r="R76" s="1" t="s">
        <v>371</v>
      </c>
      <c r="S76" s="1">
        <v>72.784000000000006</v>
      </c>
      <c r="T76" s="1">
        <v>1</v>
      </c>
      <c r="U76" s="1">
        <v>0.2</v>
      </c>
      <c r="V76" s="1">
        <v>-18.196000000000002</v>
      </c>
      <c r="W76" s="1">
        <f>SUM(Table4[[#This Row],[Sales]]*Table4[[#This Row],[Quantity]])</f>
        <v>72.784000000000006</v>
      </c>
    </row>
    <row r="77" spans="2:23" x14ac:dyDescent="0.3">
      <c r="B77" s="1">
        <v>76</v>
      </c>
      <c r="C77" s="1" t="s">
        <v>372</v>
      </c>
      <c r="D77" s="1">
        <v>42990</v>
      </c>
      <c r="E77" s="1" t="s">
        <v>1875</v>
      </c>
      <c r="F77" s="1" t="s">
        <v>203</v>
      </c>
      <c r="G77" s="1" t="s">
        <v>373</v>
      </c>
      <c r="H77" s="1" t="s">
        <v>374</v>
      </c>
      <c r="I77" s="1" t="s">
        <v>41</v>
      </c>
      <c r="J77" s="1" t="s">
        <v>26</v>
      </c>
      <c r="K77" s="1" t="s">
        <v>199</v>
      </c>
      <c r="L77" s="1" t="s">
        <v>108</v>
      </c>
      <c r="M77" s="1">
        <v>77041</v>
      </c>
      <c r="N77" s="1" t="s">
        <v>109</v>
      </c>
      <c r="O77" s="1" t="s">
        <v>375</v>
      </c>
      <c r="P77" s="1" t="s">
        <v>46</v>
      </c>
      <c r="Q77" s="1" t="s">
        <v>77</v>
      </c>
      <c r="R77" s="1" t="s">
        <v>376</v>
      </c>
      <c r="S77" s="1">
        <v>1.248</v>
      </c>
      <c r="T77" s="1">
        <v>3</v>
      </c>
      <c r="U77" s="1">
        <v>0.8</v>
      </c>
      <c r="V77" s="1">
        <v>-1.9343999999999999</v>
      </c>
      <c r="W77" s="1">
        <f>SUM(Table4[[#This Row],[Sales]]*Table4[[#This Row],[Quantity]])</f>
        <v>3.7439999999999998</v>
      </c>
    </row>
    <row r="78" spans="2:23" x14ac:dyDescent="0.3">
      <c r="B78" s="1">
        <v>77</v>
      </c>
      <c r="C78" s="1" t="s">
        <v>372</v>
      </c>
      <c r="D78" s="1">
        <v>42990</v>
      </c>
      <c r="E78" s="1" t="s">
        <v>1876</v>
      </c>
      <c r="F78" s="1" t="s">
        <v>203</v>
      </c>
      <c r="G78" s="1" t="s">
        <v>373</v>
      </c>
      <c r="H78" s="1" t="s">
        <v>374</v>
      </c>
      <c r="I78" s="1" t="s">
        <v>41</v>
      </c>
      <c r="J78" s="1" t="s">
        <v>26</v>
      </c>
      <c r="K78" s="1" t="s">
        <v>199</v>
      </c>
      <c r="L78" s="1" t="s">
        <v>108</v>
      </c>
      <c r="M78" s="1">
        <v>77041</v>
      </c>
      <c r="N78" s="1" t="s">
        <v>109</v>
      </c>
      <c r="O78" s="1" t="s">
        <v>377</v>
      </c>
      <c r="P78" s="1" t="s">
        <v>31</v>
      </c>
      <c r="Q78" s="1" t="s">
        <v>67</v>
      </c>
      <c r="R78" s="1" t="s">
        <v>378</v>
      </c>
      <c r="S78" s="1">
        <v>9.7080000000000002</v>
      </c>
      <c r="T78" s="1">
        <v>3</v>
      </c>
      <c r="U78" s="1">
        <v>0.6</v>
      </c>
      <c r="V78" s="1">
        <v>-5.8247999999999998</v>
      </c>
      <c r="W78" s="1">
        <f>SUM(Table4[[#This Row],[Sales]]*Table4[[#This Row],[Quantity]])</f>
        <v>29.124000000000002</v>
      </c>
    </row>
    <row r="79" spans="2:23" x14ac:dyDescent="0.3">
      <c r="B79" s="1">
        <v>78</v>
      </c>
      <c r="C79" s="1" t="s">
        <v>372</v>
      </c>
      <c r="D79" s="1">
        <v>42990</v>
      </c>
      <c r="E79" s="1" t="s">
        <v>1877</v>
      </c>
      <c r="F79" s="1" t="s">
        <v>203</v>
      </c>
      <c r="G79" s="1" t="s">
        <v>373</v>
      </c>
      <c r="H79" s="1" t="s">
        <v>374</v>
      </c>
      <c r="I79" s="1" t="s">
        <v>41</v>
      </c>
      <c r="J79" s="1" t="s">
        <v>26</v>
      </c>
      <c r="K79" s="1" t="s">
        <v>199</v>
      </c>
      <c r="L79" s="1" t="s">
        <v>108</v>
      </c>
      <c r="M79" s="1">
        <v>77041</v>
      </c>
      <c r="N79" s="1" t="s">
        <v>109</v>
      </c>
      <c r="O79" s="1" t="s">
        <v>379</v>
      </c>
      <c r="P79" s="1" t="s">
        <v>46</v>
      </c>
      <c r="Q79" s="1" t="s">
        <v>60</v>
      </c>
      <c r="R79" s="1" t="s">
        <v>380</v>
      </c>
      <c r="S79" s="1">
        <v>27.24</v>
      </c>
      <c r="T79" s="1">
        <v>3</v>
      </c>
      <c r="U79" s="1">
        <v>0.2</v>
      </c>
      <c r="V79" s="1">
        <v>2.7240000000000002</v>
      </c>
      <c r="W79" s="1">
        <f>SUM(Table4[[#This Row],[Sales]]*Table4[[#This Row],[Quantity]])</f>
        <v>81.72</v>
      </c>
    </row>
    <row r="80" spans="2:23" x14ac:dyDescent="0.3">
      <c r="B80" s="1">
        <v>79</v>
      </c>
      <c r="C80" s="1" t="s">
        <v>381</v>
      </c>
      <c r="D80" s="1">
        <v>42991</v>
      </c>
      <c r="E80" s="1" t="s">
        <v>1878</v>
      </c>
      <c r="F80" s="1" t="s">
        <v>22</v>
      </c>
      <c r="G80" s="1" t="s">
        <v>362</v>
      </c>
      <c r="H80" s="1" t="s">
        <v>363</v>
      </c>
      <c r="I80" s="1" t="s">
        <v>25</v>
      </c>
      <c r="J80" s="1" t="s">
        <v>26</v>
      </c>
      <c r="K80" s="1" t="s">
        <v>199</v>
      </c>
      <c r="L80" s="1" t="s">
        <v>108</v>
      </c>
      <c r="M80" s="1">
        <v>77070</v>
      </c>
      <c r="N80" s="1" t="s">
        <v>109</v>
      </c>
      <c r="O80" s="1" t="s">
        <v>383</v>
      </c>
      <c r="P80" s="1" t="s">
        <v>31</v>
      </c>
      <c r="Q80" s="1" t="s">
        <v>67</v>
      </c>
      <c r="R80" s="1" t="s">
        <v>384</v>
      </c>
      <c r="S80" s="1">
        <v>19.3</v>
      </c>
      <c r="T80" s="1">
        <v>5</v>
      </c>
      <c r="U80" s="1">
        <v>0.6</v>
      </c>
      <c r="V80" s="1">
        <v>-14.475</v>
      </c>
      <c r="W80" s="1">
        <f>SUM(Table4[[#This Row],[Sales]]*Table4[[#This Row],[Quantity]])</f>
        <v>96.5</v>
      </c>
    </row>
    <row r="81" spans="2:23" x14ac:dyDescent="0.3">
      <c r="B81" s="1">
        <v>80</v>
      </c>
      <c r="C81" s="1" t="s">
        <v>385</v>
      </c>
      <c r="D81" s="1">
        <v>42710</v>
      </c>
      <c r="E81" s="1" t="s">
        <v>386</v>
      </c>
      <c r="F81" s="1" t="s">
        <v>203</v>
      </c>
      <c r="G81" s="1" t="s">
        <v>387</v>
      </c>
      <c r="H81" s="1" t="s">
        <v>388</v>
      </c>
      <c r="I81" s="1" t="s">
        <v>41</v>
      </c>
      <c r="J81" s="1" t="s">
        <v>26</v>
      </c>
      <c r="K81" s="1" t="s">
        <v>389</v>
      </c>
      <c r="L81" s="1" t="s">
        <v>390</v>
      </c>
      <c r="M81" s="1">
        <v>35601</v>
      </c>
      <c r="N81" s="1" t="s">
        <v>29</v>
      </c>
      <c r="O81" s="1" t="s">
        <v>391</v>
      </c>
      <c r="P81" s="1" t="s">
        <v>46</v>
      </c>
      <c r="Q81" s="1" t="s">
        <v>80</v>
      </c>
      <c r="R81" s="1" t="s">
        <v>392</v>
      </c>
      <c r="S81" s="1">
        <v>208.16</v>
      </c>
      <c r="T81" s="1">
        <v>1</v>
      </c>
      <c r="U81" s="1">
        <v>0</v>
      </c>
      <c r="V81" s="1">
        <v>56.203200000000002</v>
      </c>
      <c r="W81" s="1">
        <f>SUM(Table4[[#This Row],[Sales]]*Table4[[#This Row],[Quantity]])</f>
        <v>208.16</v>
      </c>
    </row>
    <row r="82" spans="2:23" x14ac:dyDescent="0.3">
      <c r="B82" s="1">
        <v>81</v>
      </c>
      <c r="C82" s="1" t="s">
        <v>385</v>
      </c>
      <c r="D82" s="1">
        <v>42710</v>
      </c>
      <c r="E82" s="1" t="s">
        <v>386</v>
      </c>
      <c r="F82" s="1" t="s">
        <v>203</v>
      </c>
      <c r="G82" s="1" t="s">
        <v>387</v>
      </c>
      <c r="H82" s="1" t="s">
        <v>388</v>
      </c>
      <c r="I82" s="1" t="s">
        <v>41</v>
      </c>
      <c r="J82" s="1" t="s">
        <v>26</v>
      </c>
      <c r="K82" s="1" t="s">
        <v>389</v>
      </c>
      <c r="L82" s="1" t="s">
        <v>390</v>
      </c>
      <c r="M82" s="1">
        <v>35601</v>
      </c>
      <c r="N82" s="1" t="s">
        <v>29</v>
      </c>
      <c r="O82" s="1" t="s">
        <v>393</v>
      </c>
      <c r="P82" s="1" t="s">
        <v>46</v>
      </c>
      <c r="Q82" s="1" t="s">
        <v>77</v>
      </c>
      <c r="R82" s="1" t="s">
        <v>394</v>
      </c>
      <c r="S82" s="1">
        <v>16.739999999999998</v>
      </c>
      <c r="T82" s="1">
        <v>3</v>
      </c>
      <c r="U82" s="1">
        <v>0</v>
      </c>
      <c r="V82" s="1">
        <v>8.0351999999999997</v>
      </c>
      <c r="W82" s="1">
        <f>SUM(Table4[[#This Row],[Sales]]*Table4[[#This Row],[Quantity]])</f>
        <v>50.22</v>
      </c>
    </row>
    <row r="83" spans="2:23" x14ac:dyDescent="0.3">
      <c r="B83" s="1">
        <v>82</v>
      </c>
      <c r="C83" s="1" t="s">
        <v>395</v>
      </c>
      <c r="D83" s="1">
        <v>41983</v>
      </c>
      <c r="E83" s="1" t="s">
        <v>396</v>
      </c>
      <c r="F83" s="1" t="s">
        <v>51</v>
      </c>
      <c r="G83" s="1" t="s">
        <v>397</v>
      </c>
      <c r="H83" s="1" t="s">
        <v>398</v>
      </c>
      <c r="I83" s="1" t="s">
        <v>25</v>
      </c>
      <c r="J83" s="1" t="s">
        <v>26</v>
      </c>
      <c r="K83" s="1" t="s">
        <v>134</v>
      </c>
      <c r="L83" s="1" t="s">
        <v>43</v>
      </c>
      <c r="M83" s="1">
        <v>94122</v>
      </c>
      <c r="N83" s="1" t="s">
        <v>44</v>
      </c>
      <c r="O83" s="1" t="s">
        <v>399</v>
      </c>
      <c r="P83" s="1" t="s">
        <v>46</v>
      </c>
      <c r="Q83" s="1" t="s">
        <v>70</v>
      </c>
      <c r="R83" s="1" t="s">
        <v>400</v>
      </c>
      <c r="S83" s="1">
        <v>14.9</v>
      </c>
      <c r="T83" s="1">
        <v>5</v>
      </c>
      <c r="U83" s="1">
        <v>0</v>
      </c>
      <c r="V83" s="1">
        <v>4.1719999999999997</v>
      </c>
      <c r="W83" s="1">
        <f>SUM(Table4[[#This Row],[Sales]]*Table4[[#This Row],[Quantity]])</f>
        <v>74.5</v>
      </c>
    </row>
    <row r="84" spans="2:23" x14ac:dyDescent="0.3">
      <c r="B84" s="1">
        <v>83</v>
      </c>
      <c r="C84" s="1" t="s">
        <v>395</v>
      </c>
      <c r="D84" s="1">
        <v>41983</v>
      </c>
      <c r="E84" s="1" t="s">
        <v>396</v>
      </c>
      <c r="F84" s="1" t="s">
        <v>51</v>
      </c>
      <c r="G84" s="1" t="s">
        <v>397</v>
      </c>
      <c r="H84" s="1" t="s">
        <v>398</v>
      </c>
      <c r="I84" s="1" t="s">
        <v>25</v>
      </c>
      <c r="J84" s="1" t="s">
        <v>26</v>
      </c>
      <c r="K84" s="1" t="s">
        <v>134</v>
      </c>
      <c r="L84" s="1" t="s">
        <v>43</v>
      </c>
      <c r="M84" s="1">
        <v>94122</v>
      </c>
      <c r="N84" s="1" t="s">
        <v>44</v>
      </c>
      <c r="O84" s="1" t="s">
        <v>401</v>
      </c>
      <c r="P84" s="1" t="s">
        <v>46</v>
      </c>
      <c r="Q84" s="1" t="s">
        <v>60</v>
      </c>
      <c r="R84" s="1" t="s">
        <v>402</v>
      </c>
      <c r="S84" s="1">
        <v>21.39</v>
      </c>
      <c r="T84" s="1">
        <v>1</v>
      </c>
      <c r="U84" s="1">
        <v>0</v>
      </c>
      <c r="V84" s="1">
        <v>6.2031000000000001</v>
      </c>
      <c r="W84" s="1">
        <f>SUM(Table4[[#This Row],[Sales]]*Table4[[#This Row],[Quantity]])</f>
        <v>21.39</v>
      </c>
    </row>
    <row r="85" spans="2:23" x14ac:dyDescent="0.3">
      <c r="B85" s="1">
        <v>84</v>
      </c>
      <c r="C85" s="1" t="s">
        <v>403</v>
      </c>
      <c r="D85" s="1">
        <v>41984</v>
      </c>
      <c r="E85" s="1" t="s">
        <v>1879</v>
      </c>
      <c r="F85" s="1" t="s">
        <v>51</v>
      </c>
      <c r="G85" s="1" t="s">
        <v>404</v>
      </c>
      <c r="H85" s="1" t="s">
        <v>405</v>
      </c>
      <c r="I85" s="1" t="s">
        <v>41</v>
      </c>
      <c r="J85" s="1" t="s">
        <v>26</v>
      </c>
      <c r="K85" s="1" t="s">
        <v>406</v>
      </c>
      <c r="L85" s="1" t="s">
        <v>91</v>
      </c>
      <c r="M85" s="1">
        <v>27707</v>
      </c>
      <c r="N85" s="1" t="s">
        <v>29</v>
      </c>
      <c r="O85" s="1" t="s">
        <v>407</v>
      </c>
      <c r="P85" s="1" t="s">
        <v>46</v>
      </c>
      <c r="Q85" s="1" t="s">
        <v>186</v>
      </c>
      <c r="R85" s="1" t="s">
        <v>408</v>
      </c>
      <c r="S85" s="1">
        <v>200.98400000000001</v>
      </c>
      <c r="T85" s="1">
        <v>7</v>
      </c>
      <c r="U85" s="1">
        <v>0.2</v>
      </c>
      <c r="V85" s="1">
        <v>62.807499999999997</v>
      </c>
      <c r="W85" s="1">
        <f>SUM(Table4[[#This Row],[Sales]]*Table4[[#This Row],[Quantity]])</f>
        <v>1406.8880000000001</v>
      </c>
    </row>
    <row r="86" spans="2:23" x14ac:dyDescent="0.3">
      <c r="B86" s="1">
        <v>85</v>
      </c>
      <c r="C86" s="1" t="s">
        <v>409</v>
      </c>
      <c r="D86" s="1">
        <v>41985</v>
      </c>
      <c r="E86" s="1" t="s">
        <v>411</v>
      </c>
      <c r="F86" s="1" t="s">
        <v>203</v>
      </c>
      <c r="G86" s="1" t="s">
        <v>412</v>
      </c>
      <c r="H86" s="1" t="s">
        <v>413</v>
      </c>
      <c r="I86" s="1" t="s">
        <v>106</v>
      </c>
      <c r="J86" s="1" t="s">
        <v>26</v>
      </c>
      <c r="K86" s="1" t="s">
        <v>331</v>
      </c>
      <c r="L86" s="1" t="s">
        <v>229</v>
      </c>
      <c r="M86" s="1">
        <v>60623</v>
      </c>
      <c r="N86" s="1" t="s">
        <v>109</v>
      </c>
      <c r="O86" s="1" t="s">
        <v>414</v>
      </c>
      <c r="P86" s="1" t="s">
        <v>46</v>
      </c>
      <c r="Q86" s="1" t="s">
        <v>60</v>
      </c>
      <c r="R86" s="1" t="s">
        <v>415</v>
      </c>
      <c r="S86" s="1">
        <v>230.376</v>
      </c>
      <c r="T86" s="1">
        <v>3</v>
      </c>
      <c r="U86" s="1">
        <v>0.2</v>
      </c>
      <c r="V86" s="1">
        <v>-48.954900000000002</v>
      </c>
      <c r="W86" s="1">
        <f>SUM(Table4[[#This Row],[Sales]]*Table4[[#This Row],[Quantity]])</f>
        <v>691.12800000000004</v>
      </c>
    </row>
    <row r="87" spans="2:23" x14ac:dyDescent="0.3">
      <c r="B87" s="1">
        <v>86</v>
      </c>
      <c r="C87" s="1" t="s">
        <v>416</v>
      </c>
      <c r="D87" s="1">
        <v>41986</v>
      </c>
      <c r="E87" s="1" t="s">
        <v>1841</v>
      </c>
      <c r="F87" s="1" t="s">
        <v>22</v>
      </c>
      <c r="G87" s="1" t="s">
        <v>258</v>
      </c>
      <c r="H87" s="1" t="s">
        <v>259</v>
      </c>
      <c r="I87" s="1" t="s">
        <v>25</v>
      </c>
      <c r="J87" s="1" t="s">
        <v>26</v>
      </c>
      <c r="K87" s="1" t="s">
        <v>417</v>
      </c>
      <c r="L87" s="1" t="s">
        <v>418</v>
      </c>
      <c r="M87" s="1">
        <v>29203</v>
      </c>
      <c r="N87" s="1" t="s">
        <v>29</v>
      </c>
      <c r="O87" s="1" t="s">
        <v>419</v>
      </c>
      <c r="P87" s="1" t="s">
        <v>31</v>
      </c>
      <c r="Q87" s="1" t="s">
        <v>35</v>
      </c>
      <c r="R87" s="1" t="s">
        <v>420</v>
      </c>
      <c r="S87" s="1">
        <v>301.95999999999998</v>
      </c>
      <c r="T87" s="1">
        <v>2</v>
      </c>
      <c r="U87" s="1">
        <v>0</v>
      </c>
      <c r="V87" s="1">
        <v>33.215600000000002</v>
      </c>
      <c r="W87" s="1">
        <f>SUM(Table4[[#This Row],[Sales]]*Table4[[#This Row],[Quantity]])</f>
        <v>603.91999999999996</v>
      </c>
    </row>
    <row r="88" spans="2:23" x14ac:dyDescent="0.3">
      <c r="B88" s="1">
        <v>87</v>
      </c>
      <c r="C88" s="1" t="s">
        <v>421</v>
      </c>
      <c r="D88" s="1">
        <v>41987</v>
      </c>
      <c r="E88" s="1" t="s">
        <v>1880</v>
      </c>
      <c r="F88" s="1" t="s">
        <v>51</v>
      </c>
      <c r="G88" s="1" t="s">
        <v>422</v>
      </c>
      <c r="H88" s="1" t="s">
        <v>423</v>
      </c>
      <c r="I88" s="1" t="s">
        <v>25</v>
      </c>
      <c r="J88" s="1" t="s">
        <v>26</v>
      </c>
      <c r="K88" s="1" t="s">
        <v>424</v>
      </c>
      <c r="L88" s="1" t="s">
        <v>251</v>
      </c>
      <c r="M88" s="1">
        <v>55901</v>
      </c>
      <c r="N88" s="1" t="s">
        <v>109</v>
      </c>
      <c r="O88" s="1" t="s">
        <v>425</v>
      </c>
      <c r="P88" s="1" t="s">
        <v>73</v>
      </c>
      <c r="Q88" s="1" t="s">
        <v>173</v>
      </c>
      <c r="R88" s="1" t="s">
        <v>426</v>
      </c>
      <c r="S88" s="1">
        <v>19.989999999999998</v>
      </c>
      <c r="T88" s="1">
        <v>1</v>
      </c>
      <c r="U88" s="1">
        <v>0</v>
      </c>
      <c r="V88" s="1">
        <v>6.7965999999999998</v>
      </c>
      <c r="W88" s="1">
        <f>SUM(Table4[[#This Row],[Sales]]*Table4[[#This Row],[Quantity]])</f>
        <v>19.989999999999998</v>
      </c>
    </row>
    <row r="89" spans="2:23" x14ac:dyDescent="0.3">
      <c r="B89" s="1">
        <v>88</v>
      </c>
      <c r="C89" s="1" t="s">
        <v>421</v>
      </c>
      <c r="D89" s="1">
        <v>41988</v>
      </c>
      <c r="E89" s="1" t="s">
        <v>1881</v>
      </c>
      <c r="F89" s="1" t="s">
        <v>51</v>
      </c>
      <c r="G89" s="1" t="s">
        <v>422</v>
      </c>
      <c r="H89" s="1" t="s">
        <v>423</v>
      </c>
      <c r="I89" s="1" t="s">
        <v>25</v>
      </c>
      <c r="J89" s="1" t="s">
        <v>26</v>
      </c>
      <c r="K89" s="1" t="s">
        <v>424</v>
      </c>
      <c r="L89" s="1" t="s">
        <v>251</v>
      </c>
      <c r="M89" s="1">
        <v>55901</v>
      </c>
      <c r="N89" s="1" t="s">
        <v>109</v>
      </c>
      <c r="O89" s="1" t="s">
        <v>427</v>
      </c>
      <c r="P89" s="1" t="s">
        <v>46</v>
      </c>
      <c r="Q89" s="1" t="s">
        <v>47</v>
      </c>
      <c r="R89" s="1" t="s">
        <v>428</v>
      </c>
      <c r="S89" s="1">
        <v>6.16</v>
      </c>
      <c r="T89" s="1">
        <v>2</v>
      </c>
      <c r="U89" s="1">
        <v>0</v>
      </c>
      <c r="V89" s="1">
        <v>2.9567999999999999</v>
      </c>
      <c r="W89" s="1">
        <f>SUM(Table4[[#This Row],[Sales]]*Table4[[#This Row],[Quantity]])</f>
        <v>12.32</v>
      </c>
    </row>
    <row r="90" spans="2:23" x14ac:dyDescent="0.3">
      <c r="B90" s="1">
        <v>89</v>
      </c>
      <c r="C90" s="1" t="s">
        <v>429</v>
      </c>
      <c r="D90" s="1">
        <v>41989</v>
      </c>
      <c r="E90" s="1" t="s">
        <v>1882</v>
      </c>
      <c r="F90" s="1" t="s">
        <v>22</v>
      </c>
      <c r="G90" s="1" t="s">
        <v>430</v>
      </c>
      <c r="H90" s="1" t="s">
        <v>431</v>
      </c>
      <c r="I90" s="1" t="s">
        <v>106</v>
      </c>
      <c r="J90" s="1" t="s">
        <v>26</v>
      </c>
      <c r="K90" s="1" t="s">
        <v>199</v>
      </c>
      <c r="L90" s="1" t="s">
        <v>108</v>
      </c>
      <c r="M90" s="1">
        <v>77095</v>
      </c>
      <c r="N90" s="1" t="s">
        <v>109</v>
      </c>
      <c r="O90" s="1" t="s">
        <v>432</v>
      </c>
      <c r="P90" s="1" t="s">
        <v>46</v>
      </c>
      <c r="Q90" s="1" t="s">
        <v>60</v>
      </c>
      <c r="R90" s="1" t="s">
        <v>433</v>
      </c>
      <c r="S90" s="1">
        <v>158.36799999999999</v>
      </c>
      <c r="T90" s="1">
        <v>7</v>
      </c>
      <c r="U90" s="1">
        <v>0.2</v>
      </c>
      <c r="V90" s="1">
        <v>13.857200000000001</v>
      </c>
      <c r="W90" s="1">
        <f>SUM(Table4[[#This Row],[Sales]]*Table4[[#This Row],[Quantity]])</f>
        <v>1108.576</v>
      </c>
    </row>
    <row r="91" spans="2:23" x14ac:dyDescent="0.3">
      <c r="B91" s="1">
        <v>90</v>
      </c>
      <c r="C91" s="1" t="s">
        <v>434</v>
      </c>
      <c r="D91" s="1">
        <v>41990</v>
      </c>
      <c r="E91" s="1" t="s">
        <v>435</v>
      </c>
      <c r="F91" s="1" t="s">
        <v>51</v>
      </c>
      <c r="G91" s="1" t="s">
        <v>436</v>
      </c>
      <c r="H91" s="1" t="s">
        <v>437</v>
      </c>
      <c r="I91" s="1" t="s">
        <v>41</v>
      </c>
      <c r="J91" s="1" t="s">
        <v>26</v>
      </c>
      <c r="K91" s="1" t="s">
        <v>42</v>
      </c>
      <c r="L91" s="1" t="s">
        <v>43</v>
      </c>
      <c r="M91" s="1">
        <v>90036</v>
      </c>
      <c r="N91" s="1" t="s">
        <v>44</v>
      </c>
      <c r="O91" s="1" t="s">
        <v>438</v>
      </c>
      <c r="P91" s="1" t="s">
        <v>46</v>
      </c>
      <c r="Q91" s="1" t="s">
        <v>70</v>
      </c>
      <c r="R91" s="1" t="s">
        <v>439</v>
      </c>
      <c r="S91" s="1">
        <v>20.100000000000001</v>
      </c>
      <c r="T91" s="1">
        <v>3</v>
      </c>
      <c r="U91" s="1">
        <v>0</v>
      </c>
      <c r="V91" s="1">
        <v>6.633</v>
      </c>
      <c r="W91" s="1">
        <f>SUM(Table4[[#This Row],[Sales]]*Table4[[#This Row],[Quantity]])</f>
        <v>60.300000000000004</v>
      </c>
    </row>
    <row r="92" spans="2:23" x14ac:dyDescent="0.3">
      <c r="B92" s="1">
        <v>91</v>
      </c>
      <c r="C92" s="1" t="s">
        <v>434</v>
      </c>
      <c r="D92" s="1">
        <v>41991</v>
      </c>
      <c r="E92" s="1" t="s">
        <v>435</v>
      </c>
      <c r="F92" s="1" t="s">
        <v>51</v>
      </c>
      <c r="G92" s="1" t="s">
        <v>436</v>
      </c>
      <c r="H92" s="1" t="s">
        <v>437</v>
      </c>
      <c r="I92" s="1" t="s">
        <v>41</v>
      </c>
      <c r="J92" s="1" t="s">
        <v>26</v>
      </c>
      <c r="K92" s="1" t="s">
        <v>42</v>
      </c>
      <c r="L92" s="1" t="s">
        <v>43</v>
      </c>
      <c r="M92" s="1">
        <v>90036</v>
      </c>
      <c r="N92" s="1" t="s">
        <v>44</v>
      </c>
      <c r="O92" s="1" t="s">
        <v>230</v>
      </c>
      <c r="P92" s="1" t="s">
        <v>73</v>
      </c>
      <c r="Q92" s="1" t="s">
        <v>74</v>
      </c>
      <c r="R92" s="1" t="s">
        <v>231</v>
      </c>
      <c r="S92" s="1">
        <v>73.584000000000003</v>
      </c>
      <c r="T92" s="1">
        <v>2</v>
      </c>
      <c r="U92" s="1">
        <v>0.2</v>
      </c>
      <c r="V92" s="1">
        <v>8.2782</v>
      </c>
      <c r="W92" s="1">
        <f>SUM(Table4[[#This Row],[Sales]]*Table4[[#This Row],[Quantity]])</f>
        <v>147.16800000000001</v>
      </c>
    </row>
    <row r="93" spans="2:23" x14ac:dyDescent="0.3">
      <c r="B93" s="1">
        <v>92</v>
      </c>
      <c r="C93" s="1" t="s">
        <v>434</v>
      </c>
      <c r="D93" s="1">
        <v>41992</v>
      </c>
      <c r="E93" s="1" t="s">
        <v>1883</v>
      </c>
      <c r="F93" s="1" t="s">
        <v>51</v>
      </c>
      <c r="G93" s="1" t="s">
        <v>436</v>
      </c>
      <c r="H93" s="1" t="s">
        <v>437</v>
      </c>
      <c r="I93" s="1" t="s">
        <v>41</v>
      </c>
      <c r="J93" s="1" t="s">
        <v>26</v>
      </c>
      <c r="K93" s="1" t="s">
        <v>42</v>
      </c>
      <c r="L93" s="1" t="s">
        <v>43</v>
      </c>
      <c r="M93" s="1">
        <v>90036</v>
      </c>
      <c r="N93" s="1" t="s">
        <v>44</v>
      </c>
      <c r="O93" s="1" t="s">
        <v>440</v>
      </c>
      <c r="P93" s="1" t="s">
        <v>46</v>
      </c>
      <c r="Q93" s="1" t="s">
        <v>93</v>
      </c>
      <c r="R93" s="1" t="s">
        <v>441</v>
      </c>
      <c r="S93" s="1">
        <v>6.48</v>
      </c>
      <c r="T93" s="1">
        <v>1</v>
      </c>
      <c r="U93" s="1">
        <v>0</v>
      </c>
      <c r="V93" s="1">
        <v>3.1103999999999998</v>
      </c>
      <c r="W93" s="1">
        <f>SUM(Table4[[#This Row],[Sales]]*Table4[[#This Row],[Quantity]])</f>
        <v>6.48</v>
      </c>
    </row>
    <row r="94" spans="2:23" x14ac:dyDescent="0.3">
      <c r="B94" s="1">
        <v>93</v>
      </c>
      <c r="C94" s="1" t="s">
        <v>442</v>
      </c>
      <c r="D94" s="1">
        <v>41993</v>
      </c>
      <c r="E94" s="1" t="s">
        <v>1884</v>
      </c>
      <c r="F94" s="1" t="s">
        <v>22</v>
      </c>
      <c r="G94" s="1" t="s">
        <v>443</v>
      </c>
      <c r="H94" s="1" t="s">
        <v>444</v>
      </c>
      <c r="I94" s="1" t="s">
        <v>25</v>
      </c>
      <c r="J94" s="1" t="s">
        <v>26</v>
      </c>
      <c r="K94" s="1" t="s">
        <v>445</v>
      </c>
      <c r="L94" s="1" t="s">
        <v>251</v>
      </c>
      <c r="M94" s="1">
        <v>55407</v>
      </c>
      <c r="N94" s="1" t="s">
        <v>109</v>
      </c>
      <c r="O94" s="1" t="s">
        <v>446</v>
      </c>
      <c r="P94" s="1" t="s">
        <v>46</v>
      </c>
      <c r="Q94" s="1" t="s">
        <v>93</v>
      </c>
      <c r="R94" s="1" t="s">
        <v>447</v>
      </c>
      <c r="S94" s="1">
        <v>12.96</v>
      </c>
      <c r="T94" s="1">
        <v>2</v>
      </c>
      <c r="U94" s="1">
        <v>0</v>
      </c>
      <c r="V94" s="1">
        <v>6.2207999999999997</v>
      </c>
      <c r="W94" s="1">
        <f>SUM(Table4[[#This Row],[Sales]]*Table4[[#This Row],[Quantity]])</f>
        <v>25.92</v>
      </c>
    </row>
    <row r="95" spans="2:23" x14ac:dyDescent="0.3">
      <c r="B95" s="1">
        <v>94</v>
      </c>
      <c r="C95" s="1" t="s">
        <v>442</v>
      </c>
      <c r="D95" s="1">
        <v>41994</v>
      </c>
      <c r="E95" s="1" t="s">
        <v>1885</v>
      </c>
      <c r="F95" s="1" t="s">
        <v>22</v>
      </c>
      <c r="G95" s="1" t="s">
        <v>443</v>
      </c>
      <c r="H95" s="1" t="s">
        <v>444</v>
      </c>
      <c r="I95" s="1" t="s">
        <v>25</v>
      </c>
      <c r="J95" s="1" t="s">
        <v>26</v>
      </c>
      <c r="K95" s="1" t="s">
        <v>445</v>
      </c>
      <c r="L95" s="1" t="s">
        <v>251</v>
      </c>
      <c r="M95" s="1">
        <v>55407</v>
      </c>
      <c r="N95" s="1" t="s">
        <v>109</v>
      </c>
      <c r="O95" s="1" t="s">
        <v>448</v>
      </c>
      <c r="P95" s="1" t="s">
        <v>31</v>
      </c>
      <c r="Q95" s="1" t="s">
        <v>67</v>
      </c>
      <c r="R95" s="1" t="s">
        <v>449</v>
      </c>
      <c r="S95" s="1">
        <v>53.34</v>
      </c>
      <c r="T95" s="1">
        <v>3</v>
      </c>
      <c r="U95" s="1">
        <v>0</v>
      </c>
      <c r="V95" s="1">
        <v>16.535399999999999</v>
      </c>
      <c r="W95" s="1">
        <f>SUM(Table4[[#This Row],[Sales]]*Table4[[#This Row],[Quantity]])</f>
        <v>160.02000000000001</v>
      </c>
    </row>
    <row r="96" spans="2:23" x14ac:dyDescent="0.3">
      <c r="B96" s="1">
        <v>95</v>
      </c>
      <c r="C96" s="1" t="s">
        <v>442</v>
      </c>
      <c r="D96" s="1">
        <v>41995</v>
      </c>
      <c r="E96" s="1" t="s">
        <v>1886</v>
      </c>
      <c r="F96" s="1" t="s">
        <v>22</v>
      </c>
      <c r="G96" s="1" t="s">
        <v>443</v>
      </c>
      <c r="H96" s="1" t="s">
        <v>444</v>
      </c>
      <c r="I96" s="1" t="s">
        <v>25</v>
      </c>
      <c r="J96" s="1" t="s">
        <v>26</v>
      </c>
      <c r="K96" s="1" t="s">
        <v>445</v>
      </c>
      <c r="L96" s="1" t="s">
        <v>251</v>
      </c>
      <c r="M96" s="1">
        <v>55407</v>
      </c>
      <c r="N96" s="1" t="s">
        <v>109</v>
      </c>
      <c r="O96" s="1" t="s">
        <v>450</v>
      </c>
      <c r="P96" s="1" t="s">
        <v>46</v>
      </c>
      <c r="Q96" s="1" t="s">
        <v>77</v>
      </c>
      <c r="R96" s="1" t="s">
        <v>451</v>
      </c>
      <c r="S96" s="1">
        <v>32.96</v>
      </c>
      <c r="T96" s="1">
        <v>2</v>
      </c>
      <c r="U96" s="1">
        <v>0</v>
      </c>
      <c r="V96" s="1">
        <v>16.150400000000001</v>
      </c>
      <c r="W96" s="1">
        <f>SUM(Table4[[#This Row],[Sales]]*Table4[[#This Row],[Quantity]])</f>
        <v>65.92</v>
      </c>
    </row>
    <row r="97" spans="2:23" x14ac:dyDescent="0.3">
      <c r="B97" s="1">
        <v>96</v>
      </c>
      <c r="C97" s="1" t="s">
        <v>452</v>
      </c>
      <c r="D97" s="1">
        <v>41996</v>
      </c>
      <c r="E97" s="1" t="s">
        <v>1887</v>
      </c>
      <c r="F97" s="1" t="s">
        <v>51</v>
      </c>
      <c r="G97" s="1" t="s">
        <v>453</v>
      </c>
      <c r="H97" s="1" t="s">
        <v>454</v>
      </c>
      <c r="I97" s="1" t="s">
        <v>106</v>
      </c>
      <c r="J97" s="1" t="s">
        <v>26</v>
      </c>
      <c r="K97" s="1" t="s">
        <v>455</v>
      </c>
      <c r="L97" s="1" t="s">
        <v>456</v>
      </c>
      <c r="M97" s="1">
        <v>97206</v>
      </c>
      <c r="N97" s="1" t="s">
        <v>44</v>
      </c>
      <c r="O97" s="1" t="s">
        <v>457</v>
      </c>
      <c r="P97" s="1" t="s">
        <v>46</v>
      </c>
      <c r="Q97" s="1" t="s">
        <v>77</v>
      </c>
      <c r="R97" s="1" t="s">
        <v>458</v>
      </c>
      <c r="S97" s="1">
        <v>5.6820000000000004</v>
      </c>
      <c r="T97" s="1">
        <v>1</v>
      </c>
      <c r="U97" s="1">
        <v>0.7</v>
      </c>
      <c r="V97" s="1">
        <v>-3.7879999999999998</v>
      </c>
      <c r="W97" s="1">
        <f>SUM(Table4[[#This Row],[Sales]]*Table4[[#This Row],[Quantity]])</f>
        <v>5.6820000000000004</v>
      </c>
    </row>
    <row r="98" spans="2:23" x14ac:dyDescent="0.3">
      <c r="B98" s="1">
        <v>97</v>
      </c>
      <c r="C98" s="1" t="s">
        <v>459</v>
      </c>
      <c r="D98" s="1">
        <v>41997</v>
      </c>
      <c r="E98" s="1" t="s">
        <v>1888</v>
      </c>
      <c r="F98" s="1" t="s">
        <v>22</v>
      </c>
      <c r="G98" s="1" t="s">
        <v>460</v>
      </c>
      <c r="H98" s="1" t="s">
        <v>461</v>
      </c>
      <c r="I98" s="1" t="s">
        <v>106</v>
      </c>
      <c r="J98" s="1" t="s">
        <v>26</v>
      </c>
      <c r="K98" s="1" t="s">
        <v>292</v>
      </c>
      <c r="L98" s="1" t="s">
        <v>293</v>
      </c>
      <c r="M98" s="1">
        <v>10009</v>
      </c>
      <c r="N98" s="1" t="s">
        <v>157</v>
      </c>
      <c r="O98" s="1" t="s">
        <v>462</v>
      </c>
      <c r="P98" s="1" t="s">
        <v>31</v>
      </c>
      <c r="Q98" s="1" t="s">
        <v>67</v>
      </c>
      <c r="R98" s="1" t="s">
        <v>463</v>
      </c>
      <c r="S98" s="1">
        <v>96.53</v>
      </c>
      <c r="T98" s="1">
        <v>7</v>
      </c>
      <c r="U98" s="1">
        <v>0</v>
      </c>
      <c r="V98" s="1">
        <v>40.5426</v>
      </c>
      <c r="W98" s="1">
        <f>SUM(Table4[[#This Row],[Sales]]*Table4[[#This Row],[Quantity]])</f>
        <v>675.71</v>
      </c>
    </row>
    <row r="99" spans="2:23" x14ac:dyDescent="0.3">
      <c r="B99" s="1">
        <v>98</v>
      </c>
      <c r="C99" s="1" t="s">
        <v>464</v>
      </c>
      <c r="D99" s="1">
        <v>41998</v>
      </c>
      <c r="E99" s="1" t="s">
        <v>1889</v>
      </c>
      <c r="F99" s="1" t="s">
        <v>203</v>
      </c>
      <c r="G99" s="1" t="s">
        <v>466</v>
      </c>
      <c r="H99" s="1" t="s">
        <v>467</v>
      </c>
      <c r="I99" s="1" t="s">
        <v>25</v>
      </c>
      <c r="J99" s="1" t="s">
        <v>26</v>
      </c>
      <c r="K99" s="1" t="s">
        <v>134</v>
      </c>
      <c r="L99" s="1" t="s">
        <v>43</v>
      </c>
      <c r="M99" s="1">
        <v>94122</v>
      </c>
      <c r="N99" s="1" t="s">
        <v>44</v>
      </c>
      <c r="O99" s="1" t="s">
        <v>468</v>
      </c>
      <c r="P99" s="1" t="s">
        <v>46</v>
      </c>
      <c r="Q99" s="1" t="s">
        <v>77</v>
      </c>
      <c r="R99" s="1" t="s">
        <v>469</v>
      </c>
      <c r="S99" s="1">
        <v>51.311999999999998</v>
      </c>
      <c r="T99" s="1">
        <v>3</v>
      </c>
      <c r="U99" s="1">
        <v>0.2</v>
      </c>
      <c r="V99" s="1">
        <v>17.959199999999999</v>
      </c>
      <c r="W99" s="1">
        <f>SUM(Table4[[#This Row],[Sales]]*Table4[[#This Row],[Quantity]])</f>
        <v>153.93599999999998</v>
      </c>
    </row>
    <row r="100" spans="2:23" x14ac:dyDescent="0.3">
      <c r="B100" s="1">
        <v>99</v>
      </c>
      <c r="C100" s="1" t="s">
        <v>470</v>
      </c>
      <c r="D100" s="1">
        <v>41999</v>
      </c>
      <c r="E100" s="1" t="s">
        <v>1890</v>
      </c>
      <c r="F100" s="1" t="s">
        <v>51</v>
      </c>
      <c r="G100" s="1" t="s">
        <v>471</v>
      </c>
      <c r="H100" s="1" t="s">
        <v>472</v>
      </c>
      <c r="I100" s="1" t="s">
        <v>41</v>
      </c>
      <c r="J100" s="1" t="s">
        <v>26</v>
      </c>
      <c r="K100" s="1" t="s">
        <v>473</v>
      </c>
      <c r="L100" s="1" t="s">
        <v>251</v>
      </c>
      <c r="M100" s="1">
        <v>55106</v>
      </c>
      <c r="N100" s="1" t="s">
        <v>109</v>
      </c>
      <c r="O100" s="1" t="s">
        <v>474</v>
      </c>
      <c r="P100" s="1" t="s">
        <v>46</v>
      </c>
      <c r="Q100" s="1" t="s">
        <v>80</v>
      </c>
      <c r="R100" s="1" t="s">
        <v>475</v>
      </c>
      <c r="S100" s="1">
        <v>77.88</v>
      </c>
      <c r="T100" s="1">
        <v>6</v>
      </c>
      <c r="U100" s="1">
        <v>0</v>
      </c>
      <c r="V100" s="1">
        <v>22.5852</v>
      </c>
      <c r="W100" s="1">
        <f>SUM(Table4[[#This Row],[Sales]]*Table4[[#This Row],[Quantity]])</f>
        <v>467.28</v>
      </c>
    </row>
    <row r="101" spans="2:23" x14ac:dyDescent="0.3">
      <c r="B101" s="1">
        <v>100</v>
      </c>
      <c r="C101" s="1" t="s">
        <v>476</v>
      </c>
      <c r="D101" s="1">
        <v>42000</v>
      </c>
      <c r="E101" s="1" t="s">
        <v>1891</v>
      </c>
      <c r="F101" s="1" t="s">
        <v>51</v>
      </c>
      <c r="G101" s="1" t="s">
        <v>477</v>
      </c>
      <c r="H101" s="1" t="s">
        <v>478</v>
      </c>
      <c r="I101" s="1" t="s">
        <v>106</v>
      </c>
      <c r="J101" s="1" t="s">
        <v>26</v>
      </c>
      <c r="K101" s="1" t="s">
        <v>331</v>
      </c>
      <c r="L101" s="1" t="s">
        <v>229</v>
      </c>
      <c r="M101" s="1">
        <v>60610</v>
      </c>
      <c r="N101" s="1" t="s">
        <v>109</v>
      </c>
      <c r="O101" s="1" t="s">
        <v>479</v>
      </c>
      <c r="P101" s="1" t="s">
        <v>46</v>
      </c>
      <c r="Q101" s="1" t="s">
        <v>93</v>
      </c>
      <c r="R101" s="1" t="s">
        <v>480</v>
      </c>
      <c r="S101" s="1">
        <v>64.623999999999995</v>
      </c>
      <c r="T101" s="1">
        <v>7</v>
      </c>
      <c r="U101" s="1">
        <v>0.2</v>
      </c>
      <c r="V101" s="1">
        <v>22.618400000000001</v>
      </c>
      <c r="W101" s="1">
        <f>SUM(Table4[[#This Row],[Sales]]*Table4[[#This Row],[Quantity]])</f>
        <v>452.36799999999994</v>
      </c>
    </row>
    <row r="102" spans="2:23" x14ac:dyDescent="0.3">
      <c r="B102" s="1">
        <v>101</v>
      </c>
      <c r="C102" s="1" t="s">
        <v>476</v>
      </c>
      <c r="D102" s="1">
        <v>42001</v>
      </c>
      <c r="E102" s="1" t="s">
        <v>1892</v>
      </c>
      <c r="F102" s="1" t="s">
        <v>51</v>
      </c>
      <c r="G102" s="1" t="s">
        <v>477</v>
      </c>
      <c r="H102" s="1" t="s">
        <v>478</v>
      </c>
      <c r="I102" s="1" t="s">
        <v>106</v>
      </c>
      <c r="J102" s="1" t="s">
        <v>26</v>
      </c>
      <c r="K102" s="1" t="s">
        <v>331</v>
      </c>
      <c r="L102" s="1" t="s">
        <v>229</v>
      </c>
      <c r="M102" s="1">
        <v>60610</v>
      </c>
      <c r="N102" s="1" t="s">
        <v>109</v>
      </c>
      <c r="O102" s="1" t="s">
        <v>481</v>
      </c>
      <c r="P102" s="1" t="s">
        <v>73</v>
      </c>
      <c r="Q102" s="1" t="s">
        <v>173</v>
      </c>
      <c r="R102" s="1" t="s">
        <v>482</v>
      </c>
      <c r="S102" s="1">
        <v>95.975999999999999</v>
      </c>
      <c r="T102" s="1">
        <v>3</v>
      </c>
      <c r="U102" s="1">
        <v>0.2</v>
      </c>
      <c r="V102" s="1">
        <v>-10.7973</v>
      </c>
      <c r="W102" s="1">
        <f>SUM(Table4[[#This Row],[Sales]]*Table4[[#This Row],[Quantity]])</f>
        <v>287.928</v>
      </c>
    </row>
    <row r="103" spans="2:23" x14ac:dyDescent="0.3">
      <c r="B103" s="1">
        <v>102</v>
      </c>
      <c r="C103" s="1" t="s">
        <v>476</v>
      </c>
      <c r="D103" s="1">
        <v>42002</v>
      </c>
      <c r="E103" s="1" t="s">
        <v>1893</v>
      </c>
      <c r="F103" s="1" t="s">
        <v>51</v>
      </c>
      <c r="G103" s="1" t="s">
        <v>477</v>
      </c>
      <c r="H103" s="1" t="s">
        <v>478</v>
      </c>
      <c r="I103" s="1" t="s">
        <v>106</v>
      </c>
      <c r="J103" s="1" t="s">
        <v>26</v>
      </c>
      <c r="K103" s="1" t="s">
        <v>331</v>
      </c>
      <c r="L103" s="1" t="s">
        <v>229</v>
      </c>
      <c r="M103" s="1">
        <v>60610</v>
      </c>
      <c r="N103" s="1" t="s">
        <v>109</v>
      </c>
      <c r="O103" s="1" t="s">
        <v>483</v>
      </c>
      <c r="P103" s="1" t="s">
        <v>46</v>
      </c>
      <c r="Q103" s="1" t="s">
        <v>77</v>
      </c>
      <c r="R103" s="1" t="s">
        <v>484</v>
      </c>
      <c r="S103" s="1">
        <v>1.788</v>
      </c>
      <c r="T103" s="1">
        <v>3</v>
      </c>
      <c r="U103" s="1">
        <v>0.8</v>
      </c>
      <c r="V103" s="1">
        <v>-3.0396000000000001</v>
      </c>
      <c r="W103" s="1">
        <f>SUM(Table4[[#This Row],[Sales]]*Table4[[#This Row],[Quantity]])</f>
        <v>5.3639999999999999</v>
      </c>
    </row>
    <row r="104" spans="2:23" x14ac:dyDescent="0.3">
      <c r="B104" s="1">
        <v>103</v>
      </c>
      <c r="C104" s="1" t="s">
        <v>485</v>
      </c>
      <c r="D104" s="1">
        <v>42003</v>
      </c>
      <c r="E104" s="1" t="s">
        <v>1894</v>
      </c>
      <c r="F104" s="1" t="s">
        <v>22</v>
      </c>
      <c r="G104" s="1" t="s">
        <v>486</v>
      </c>
      <c r="H104" s="1" t="s">
        <v>487</v>
      </c>
      <c r="I104" s="1" t="s">
        <v>25</v>
      </c>
      <c r="J104" s="1" t="s">
        <v>26</v>
      </c>
      <c r="K104" s="1" t="s">
        <v>424</v>
      </c>
      <c r="L104" s="1" t="s">
        <v>251</v>
      </c>
      <c r="M104" s="1">
        <v>55901</v>
      </c>
      <c r="N104" s="1" t="s">
        <v>109</v>
      </c>
      <c r="O104" s="1" t="s">
        <v>488</v>
      </c>
      <c r="P104" s="1" t="s">
        <v>46</v>
      </c>
      <c r="Q104" s="1" t="s">
        <v>93</v>
      </c>
      <c r="R104" s="1" t="s">
        <v>489</v>
      </c>
      <c r="S104" s="1">
        <v>23.92</v>
      </c>
      <c r="T104" s="1">
        <v>4</v>
      </c>
      <c r="U104" s="1">
        <v>0</v>
      </c>
      <c r="V104" s="1">
        <v>11.720800000000001</v>
      </c>
      <c r="W104" s="1">
        <f>SUM(Table4[[#This Row],[Sales]]*Table4[[#This Row],[Quantity]])</f>
        <v>95.68</v>
      </c>
    </row>
    <row r="105" spans="2:23" x14ac:dyDescent="0.3">
      <c r="B105" s="1">
        <v>104</v>
      </c>
      <c r="C105" s="1" t="s">
        <v>490</v>
      </c>
      <c r="D105" s="1">
        <v>42004</v>
      </c>
      <c r="E105" s="1" t="s">
        <v>491</v>
      </c>
      <c r="F105" s="1" t="s">
        <v>51</v>
      </c>
      <c r="G105" s="1" t="s">
        <v>492</v>
      </c>
      <c r="H105" s="1" t="s">
        <v>493</v>
      </c>
      <c r="I105" s="1" t="s">
        <v>25</v>
      </c>
      <c r="J105" s="1" t="s">
        <v>26</v>
      </c>
      <c r="K105" s="1" t="s">
        <v>494</v>
      </c>
      <c r="L105" s="1" t="s">
        <v>495</v>
      </c>
      <c r="M105" s="1">
        <v>80013</v>
      </c>
      <c r="N105" s="1" t="s">
        <v>44</v>
      </c>
      <c r="O105" s="1" t="s">
        <v>496</v>
      </c>
      <c r="P105" s="1" t="s">
        <v>73</v>
      </c>
      <c r="Q105" s="1" t="s">
        <v>173</v>
      </c>
      <c r="R105" s="1" t="s">
        <v>497</v>
      </c>
      <c r="S105" s="1">
        <v>238.89599999999999</v>
      </c>
      <c r="T105" s="1">
        <v>6</v>
      </c>
      <c r="U105" s="1">
        <v>0.2</v>
      </c>
      <c r="V105" s="1">
        <v>-26.875800000000002</v>
      </c>
      <c r="W105" s="1">
        <f>SUM(Table4[[#This Row],[Sales]]*Table4[[#This Row],[Quantity]])</f>
        <v>1433.376</v>
      </c>
    </row>
    <row r="106" spans="2:23" x14ac:dyDescent="0.3">
      <c r="B106" s="1">
        <v>105</v>
      </c>
      <c r="C106" s="1" t="s">
        <v>490</v>
      </c>
      <c r="D106" s="1">
        <v>42005</v>
      </c>
      <c r="E106" s="1" t="s">
        <v>491</v>
      </c>
      <c r="F106" s="1" t="s">
        <v>51</v>
      </c>
      <c r="G106" s="1" t="s">
        <v>492</v>
      </c>
      <c r="H106" s="1" t="s">
        <v>493</v>
      </c>
      <c r="I106" s="1" t="s">
        <v>25</v>
      </c>
      <c r="J106" s="1" t="s">
        <v>26</v>
      </c>
      <c r="K106" s="1" t="s">
        <v>494</v>
      </c>
      <c r="L106" s="1" t="s">
        <v>495</v>
      </c>
      <c r="M106" s="1">
        <v>80013</v>
      </c>
      <c r="N106" s="1" t="s">
        <v>44</v>
      </c>
      <c r="O106" s="1" t="s">
        <v>498</v>
      </c>
      <c r="P106" s="1" t="s">
        <v>31</v>
      </c>
      <c r="Q106" s="1" t="s">
        <v>67</v>
      </c>
      <c r="R106" s="1" t="s">
        <v>499</v>
      </c>
      <c r="S106" s="1">
        <v>102.36</v>
      </c>
      <c r="T106" s="1">
        <v>3</v>
      </c>
      <c r="U106" s="1">
        <v>0.2</v>
      </c>
      <c r="V106" s="1">
        <v>-3.8384999999999998</v>
      </c>
      <c r="W106" s="1">
        <f>SUM(Table4[[#This Row],[Sales]]*Table4[[#This Row],[Quantity]])</f>
        <v>307.08</v>
      </c>
    </row>
    <row r="107" spans="2:23" x14ac:dyDescent="0.3">
      <c r="B107" s="1">
        <v>106</v>
      </c>
      <c r="C107" s="1" t="s">
        <v>490</v>
      </c>
      <c r="D107" s="1">
        <v>42006</v>
      </c>
      <c r="E107" s="1" t="s">
        <v>491</v>
      </c>
      <c r="F107" s="1" t="s">
        <v>51</v>
      </c>
      <c r="G107" s="1" t="s">
        <v>492</v>
      </c>
      <c r="H107" s="1" t="s">
        <v>493</v>
      </c>
      <c r="I107" s="1" t="s">
        <v>25</v>
      </c>
      <c r="J107" s="1" t="s">
        <v>26</v>
      </c>
      <c r="K107" s="1" t="s">
        <v>494</v>
      </c>
      <c r="L107" s="1" t="s">
        <v>495</v>
      </c>
      <c r="M107" s="1">
        <v>80013</v>
      </c>
      <c r="N107" s="1" t="s">
        <v>44</v>
      </c>
      <c r="O107" s="1" t="s">
        <v>500</v>
      </c>
      <c r="P107" s="1" t="s">
        <v>46</v>
      </c>
      <c r="Q107" s="1" t="s">
        <v>77</v>
      </c>
      <c r="R107" s="1" t="s">
        <v>501</v>
      </c>
      <c r="S107" s="1">
        <v>36.881999999999998</v>
      </c>
      <c r="T107" s="1">
        <v>3</v>
      </c>
      <c r="U107" s="1">
        <v>0.7</v>
      </c>
      <c r="V107" s="1">
        <v>-25.817399999999999</v>
      </c>
      <c r="W107" s="1">
        <f>SUM(Table4[[#This Row],[Sales]]*Table4[[#This Row],[Quantity]])</f>
        <v>110.64599999999999</v>
      </c>
    </row>
    <row r="108" spans="2:23" x14ac:dyDescent="0.3">
      <c r="B108" s="1">
        <v>107</v>
      </c>
      <c r="C108" s="1" t="s">
        <v>502</v>
      </c>
      <c r="D108" s="1">
        <v>42007</v>
      </c>
      <c r="E108" s="1" t="s">
        <v>503</v>
      </c>
      <c r="F108" s="1" t="s">
        <v>51</v>
      </c>
      <c r="G108" s="1" t="s">
        <v>504</v>
      </c>
      <c r="H108" s="1" t="s">
        <v>505</v>
      </c>
      <c r="I108" s="1" t="s">
        <v>25</v>
      </c>
      <c r="J108" s="1" t="s">
        <v>26</v>
      </c>
      <c r="K108" s="1" t="s">
        <v>506</v>
      </c>
      <c r="L108" s="1" t="s">
        <v>91</v>
      </c>
      <c r="M108" s="1">
        <v>28205</v>
      </c>
      <c r="N108" s="1" t="s">
        <v>29</v>
      </c>
      <c r="O108" s="1" t="s">
        <v>507</v>
      </c>
      <c r="P108" s="1" t="s">
        <v>73</v>
      </c>
      <c r="Q108" s="1" t="s">
        <v>173</v>
      </c>
      <c r="R108" s="1" t="s">
        <v>508</v>
      </c>
      <c r="S108" s="1">
        <v>74.111999999999995</v>
      </c>
      <c r="T108" s="1">
        <v>8</v>
      </c>
      <c r="U108" s="1">
        <v>0.2</v>
      </c>
      <c r="V108" s="1">
        <v>17.601600000000001</v>
      </c>
      <c r="W108" s="1">
        <f>SUM(Table4[[#This Row],[Sales]]*Table4[[#This Row],[Quantity]])</f>
        <v>592.89599999999996</v>
      </c>
    </row>
    <row r="109" spans="2:23" x14ac:dyDescent="0.3">
      <c r="B109" s="1">
        <v>108</v>
      </c>
      <c r="C109" s="1" t="s">
        <v>502</v>
      </c>
      <c r="D109" s="1">
        <v>42008</v>
      </c>
      <c r="E109" s="1" t="s">
        <v>503</v>
      </c>
      <c r="F109" s="1" t="s">
        <v>51</v>
      </c>
      <c r="G109" s="1" t="s">
        <v>504</v>
      </c>
      <c r="H109" s="1" t="s">
        <v>505</v>
      </c>
      <c r="I109" s="1" t="s">
        <v>25</v>
      </c>
      <c r="J109" s="1" t="s">
        <v>26</v>
      </c>
      <c r="K109" s="1" t="s">
        <v>506</v>
      </c>
      <c r="L109" s="1" t="s">
        <v>91</v>
      </c>
      <c r="M109" s="1">
        <v>28205</v>
      </c>
      <c r="N109" s="1" t="s">
        <v>29</v>
      </c>
      <c r="O109" s="1" t="s">
        <v>509</v>
      </c>
      <c r="P109" s="1" t="s">
        <v>73</v>
      </c>
      <c r="Q109" s="1" t="s">
        <v>74</v>
      </c>
      <c r="R109" s="1" t="s">
        <v>510</v>
      </c>
      <c r="S109" s="1">
        <v>27.992000000000001</v>
      </c>
      <c r="T109" s="1">
        <v>1</v>
      </c>
      <c r="U109" s="1">
        <v>0.2</v>
      </c>
      <c r="V109" s="1">
        <v>2.0994000000000002</v>
      </c>
      <c r="W109" s="1">
        <f>SUM(Table4[[#This Row],[Sales]]*Table4[[#This Row],[Quantity]])</f>
        <v>27.992000000000001</v>
      </c>
    </row>
    <row r="110" spans="2:23" x14ac:dyDescent="0.3">
      <c r="B110" s="1">
        <v>109</v>
      </c>
      <c r="C110" s="1" t="s">
        <v>502</v>
      </c>
      <c r="D110" s="1">
        <v>42009</v>
      </c>
      <c r="E110" s="1" t="s">
        <v>503</v>
      </c>
      <c r="F110" s="1" t="s">
        <v>51</v>
      </c>
      <c r="G110" s="1" t="s">
        <v>504</v>
      </c>
      <c r="H110" s="1" t="s">
        <v>505</v>
      </c>
      <c r="I110" s="1" t="s">
        <v>25</v>
      </c>
      <c r="J110" s="1" t="s">
        <v>26</v>
      </c>
      <c r="K110" s="1" t="s">
        <v>506</v>
      </c>
      <c r="L110" s="1" t="s">
        <v>91</v>
      </c>
      <c r="M110" s="1">
        <v>28205</v>
      </c>
      <c r="N110" s="1" t="s">
        <v>29</v>
      </c>
      <c r="O110" s="1" t="s">
        <v>511</v>
      </c>
      <c r="P110" s="1" t="s">
        <v>46</v>
      </c>
      <c r="Q110" s="1" t="s">
        <v>70</v>
      </c>
      <c r="R110" s="1" t="s">
        <v>512</v>
      </c>
      <c r="S110" s="1">
        <v>3.3039999999999998</v>
      </c>
      <c r="T110" s="1">
        <v>1</v>
      </c>
      <c r="U110" s="1">
        <v>0.2</v>
      </c>
      <c r="V110" s="1">
        <v>1.0738000000000001</v>
      </c>
      <c r="W110" s="1">
        <f>SUM(Table4[[#This Row],[Sales]]*Table4[[#This Row],[Quantity]])</f>
        <v>3.3039999999999998</v>
      </c>
    </row>
    <row r="111" spans="2:23" x14ac:dyDescent="0.3">
      <c r="B111" s="1">
        <v>110</v>
      </c>
      <c r="C111" s="1" t="s">
        <v>513</v>
      </c>
      <c r="D111" s="1">
        <v>42010</v>
      </c>
      <c r="E111" s="1" t="s">
        <v>514</v>
      </c>
      <c r="F111" s="1" t="s">
        <v>51</v>
      </c>
      <c r="G111" s="1" t="s">
        <v>515</v>
      </c>
      <c r="H111" s="1" t="s">
        <v>516</v>
      </c>
      <c r="I111" s="1" t="s">
        <v>106</v>
      </c>
      <c r="J111" s="1" t="s">
        <v>26</v>
      </c>
      <c r="K111" s="1" t="s">
        <v>517</v>
      </c>
      <c r="L111" s="1" t="s">
        <v>229</v>
      </c>
      <c r="M111" s="1">
        <v>60462</v>
      </c>
      <c r="N111" s="1" t="s">
        <v>109</v>
      </c>
      <c r="O111" s="1" t="s">
        <v>518</v>
      </c>
      <c r="P111" s="1" t="s">
        <v>73</v>
      </c>
      <c r="Q111" s="1" t="s">
        <v>173</v>
      </c>
      <c r="R111" s="1" t="s">
        <v>519</v>
      </c>
      <c r="S111" s="1">
        <v>339.96</v>
      </c>
      <c r="T111" s="1">
        <v>5</v>
      </c>
      <c r="U111" s="1">
        <v>0.2</v>
      </c>
      <c r="V111" s="1">
        <v>67.992000000000004</v>
      </c>
      <c r="W111" s="1">
        <f>SUM(Table4[[#This Row],[Sales]]*Table4[[#This Row],[Quantity]])</f>
        <v>1699.8</v>
      </c>
    </row>
    <row r="112" spans="2:23" x14ac:dyDescent="0.3">
      <c r="B112" s="1">
        <v>111</v>
      </c>
      <c r="C112" s="1" t="s">
        <v>520</v>
      </c>
      <c r="D112" s="1">
        <v>42011</v>
      </c>
      <c r="E112" s="1" t="s">
        <v>521</v>
      </c>
      <c r="F112" s="1" t="s">
        <v>51</v>
      </c>
      <c r="G112" s="1" t="s">
        <v>522</v>
      </c>
      <c r="H112" s="1" t="s">
        <v>523</v>
      </c>
      <c r="I112" s="1" t="s">
        <v>41</v>
      </c>
      <c r="J112" s="1" t="s">
        <v>26</v>
      </c>
      <c r="K112" s="1" t="s">
        <v>292</v>
      </c>
      <c r="L112" s="1" t="s">
        <v>293</v>
      </c>
      <c r="M112" s="1">
        <v>10035</v>
      </c>
      <c r="N112" s="1" t="s">
        <v>157</v>
      </c>
      <c r="O112" s="1" t="s">
        <v>524</v>
      </c>
      <c r="P112" s="1" t="s">
        <v>31</v>
      </c>
      <c r="Q112" s="1" t="s">
        <v>67</v>
      </c>
      <c r="R112" s="1" t="s">
        <v>525</v>
      </c>
      <c r="S112" s="1">
        <v>41.96</v>
      </c>
      <c r="T112" s="1">
        <v>2</v>
      </c>
      <c r="U112" s="1">
        <v>0</v>
      </c>
      <c r="V112" s="1">
        <v>10.909599999999999</v>
      </c>
      <c r="W112" s="1">
        <f>SUM(Table4[[#This Row],[Sales]]*Table4[[#This Row],[Quantity]])</f>
        <v>83.92</v>
      </c>
    </row>
    <row r="113" spans="2:23" x14ac:dyDescent="0.3">
      <c r="B113" s="1">
        <v>112</v>
      </c>
      <c r="C113" s="1" t="s">
        <v>526</v>
      </c>
      <c r="D113" s="1">
        <v>42440</v>
      </c>
      <c r="E113" s="1" t="s">
        <v>1842</v>
      </c>
      <c r="F113" s="1" t="s">
        <v>51</v>
      </c>
      <c r="G113" s="1" t="s">
        <v>527</v>
      </c>
      <c r="H113" s="1" t="s">
        <v>528</v>
      </c>
      <c r="I113" s="1" t="s">
        <v>25</v>
      </c>
      <c r="J113" s="1" t="s">
        <v>26</v>
      </c>
      <c r="K113" s="1" t="s">
        <v>529</v>
      </c>
      <c r="L113" s="1" t="s">
        <v>530</v>
      </c>
      <c r="M113" s="1">
        <v>50322</v>
      </c>
      <c r="N113" s="1" t="s">
        <v>109</v>
      </c>
      <c r="O113" s="1" t="s">
        <v>531</v>
      </c>
      <c r="P113" s="1" t="s">
        <v>46</v>
      </c>
      <c r="Q113" s="1" t="s">
        <v>70</v>
      </c>
      <c r="R113" s="1" t="s">
        <v>532</v>
      </c>
      <c r="S113" s="1">
        <v>75.959999999999994</v>
      </c>
      <c r="T113" s="1">
        <v>2</v>
      </c>
      <c r="U113" s="1">
        <v>0</v>
      </c>
      <c r="V113" s="1">
        <v>22.788</v>
      </c>
      <c r="W113" s="1">
        <f>SUM(Table4[[#This Row],[Sales]]*Table4[[#This Row],[Quantity]])</f>
        <v>151.91999999999999</v>
      </c>
    </row>
    <row r="114" spans="2:23" x14ac:dyDescent="0.3">
      <c r="B114" s="1">
        <v>113</v>
      </c>
      <c r="C114" s="1" t="s">
        <v>526</v>
      </c>
      <c r="D114" s="1">
        <v>42441</v>
      </c>
      <c r="E114" s="1" t="s">
        <v>1895</v>
      </c>
      <c r="F114" s="1" t="s">
        <v>51</v>
      </c>
      <c r="G114" s="1" t="s">
        <v>527</v>
      </c>
      <c r="H114" s="1" t="s">
        <v>528</v>
      </c>
      <c r="I114" s="1" t="s">
        <v>25</v>
      </c>
      <c r="J114" s="1" t="s">
        <v>26</v>
      </c>
      <c r="K114" s="1" t="s">
        <v>529</v>
      </c>
      <c r="L114" s="1" t="s">
        <v>530</v>
      </c>
      <c r="M114" s="1">
        <v>50322</v>
      </c>
      <c r="N114" s="1" t="s">
        <v>109</v>
      </c>
      <c r="O114" s="1" t="s">
        <v>533</v>
      </c>
      <c r="P114" s="1" t="s">
        <v>46</v>
      </c>
      <c r="Q114" s="1" t="s">
        <v>77</v>
      </c>
      <c r="R114" s="1" t="s">
        <v>534</v>
      </c>
      <c r="S114" s="1">
        <v>27.24</v>
      </c>
      <c r="T114" s="1">
        <v>6</v>
      </c>
      <c r="U114" s="1">
        <v>0</v>
      </c>
      <c r="V114" s="1">
        <v>13.3476</v>
      </c>
      <c r="W114" s="1">
        <f>SUM(Table4[[#This Row],[Sales]]*Table4[[#This Row],[Quantity]])</f>
        <v>163.44</v>
      </c>
    </row>
    <row r="115" spans="2:23" x14ac:dyDescent="0.3">
      <c r="B115" s="1">
        <v>114</v>
      </c>
      <c r="C115" s="1" t="s">
        <v>535</v>
      </c>
      <c r="D115" s="1">
        <v>42442</v>
      </c>
      <c r="E115" s="1" t="s">
        <v>131</v>
      </c>
      <c r="F115" s="1" t="s">
        <v>22</v>
      </c>
      <c r="G115" s="1" t="s">
        <v>536</v>
      </c>
      <c r="H115" s="1" t="s">
        <v>537</v>
      </c>
      <c r="I115" s="1" t="s">
        <v>25</v>
      </c>
      <c r="J115" s="1" t="s">
        <v>26</v>
      </c>
      <c r="K115" s="1" t="s">
        <v>538</v>
      </c>
      <c r="L115" s="1" t="s">
        <v>539</v>
      </c>
      <c r="M115" s="1">
        <v>43229</v>
      </c>
      <c r="N115" s="1" t="s">
        <v>157</v>
      </c>
      <c r="O115" s="1" t="s">
        <v>540</v>
      </c>
      <c r="P115" s="1" t="s">
        <v>46</v>
      </c>
      <c r="Q115" s="1" t="s">
        <v>295</v>
      </c>
      <c r="R115" s="1" t="s">
        <v>541</v>
      </c>
      <c r="S115" s="1">
        <v>40.095999999999997</v>
      </c>
      <c r="T115" s="1">
        <v>14</v>
      </c>
      <c r="U115" s="1">
        <v>0.2</v>
      </c>
      <c r="V115" s="1">
        <v>14.534800000000001</v>
      </c>
      <c r="W115" s="1">
        <f>SUM(Table4[[#This Row],[Sales]]*Table4[[#This Row],[Quantity]])</f>
        <v>561.34399999999994</v>
      </c>
    </row>
    <row r="116" spans="2:23" x14ac:dyDescent="0.3">
      <c r="B116" s="1">
        <v>115</v>
      </c>
      <c r="C116" s="1" t="s">
        <v>535</v>
      </c>
      <c r="D116" s="1">
        <v>42443</v>
      </c>
      <c r="E116" s="1" t="s">
        <v>131</v>
      </c>
      <c r="F116" s="1" t="s">
        <v>22</v>
      </c>
      <c r="G116" s="1" t="s">
        <v>536</v>
      </c>
      <c r="H116" s="1" t="s">
        <v>537</v>
      </c>
      <c r="I116" s="1" t="s">
        <v>25</v>
      </c>
      <c r="J116" s="1" t="s">
        <v>26</v>
      </c>
      <c r="K116" s="1" t="s">
        <v>538</v>
      </c>
      <c r="L116" s="1" t="s">
        <v>539</v>
      </c>
      <c r="M116" s="1">
        <v>43229</v>
      </c>
      <c r="N116" s="1" t="s">
        <v>157</v>
      </c>
      <c r="O116" s="1" t="s">
        <v>542</v>
      </c>
      <c r="P116" s="1" t="s">
        <v>46</v>
      </c>
      <c r="Q116" s="1" t="s">
        <v>186</v>
      </c>
      <c r="R116" s="1" t="s">
        <v>543</v>
      </c>
      <c r="S116" s="1">
        <v>4.72</v>
      </c>
      <c r="T116" s="1">
        <v>2</v>
      </c>
      <c r="U116" s="1">
        <v>0.2</v>
      </c>
      <c r="V116" s="1">
        <v>1.6519999999999999</v>
      </c>
      <c r="W116" s="1">
        <f>SUM(Table4[[#This Row],[Sales]]*Table4[[#This Row],[Quantity]])</f>
        <v>9.44</v>
      </c>
    </row>
    <row r="117" spans="2:23" x14ac:dyDescent="0.3">
      <c r="B117" s="1">
        <v>116</v>
      </c>
      <c r="C117" s="1" t="s">
        <v>535</v>
      </c>
      <c r="D117" s="1">
        <v>42444</v>
      </c>
      <c r="E117" s="1" t="s">
        <v>131</v>
      </c>
      <c r="F117" s="1" t="s">
        <v>22</v>
      </c>
      <c r="G117" s="1" t="s">
        <v>536</v>
      </c>
      <c r="H117" s="1" t="s">
        <v>537</v>
      </c>
      <c r="I117" s="1" t="s">
        <v>25</v>
      </c>
      <c r="J117" s="1" t="s">
        <v>26</v>
      </c>
      <c r="K117" s="1" t="s">
        <v>538</v>
      </c>
      <c r="L117" s="1" t="s">
        <v>539</v>
      </c>
      <c r="M117" s="1">
        <v>43229</v>
      </c>
      <c r="N117" s="1" t="s">
        <v>157</v>
      </c>
      <c r="O117" s="1" t="s">
        <v>544</v>
      </c>
      <c r="P117" s="1" t="s">
        <v>46</v>
      </c>
      <c r="Q117" s="1" t="s">
        <v>93</v>
      </c>
      <c r="R117" s="1" t="s">
        <v>545</v>
      </c>
      <c r="S117" s="1">
        <v>23.975999999999999</v>
      </c>
      <c r="T117" s="1">
        <v>3</v>
      </c>
      <c r="U117" s="1">
        <v>0.2</v>
      </c>
      <c r="V117" s="1">
        <v>7.4924999999999997</v>
      </c>
      <c r="W117" s="1">
        <f>SUM(Table4[[#This Row],[Sales]]*Table4[[#This Row],[Quantity]])</f>
        <v>71.927999999999997</v>
      </c>
    </row>
    <row r="118" spans="2:23" x14ac:dyDescent="0.3">
      <c r="B118" s="1">
        <v>117</v>
      </c>
      <c r="C118" s="1" t="s">
        <v>535</v>
      </c>
      <c r="D118" s="1">
        <v>42445</v>
      </c>
      <c r="E118" s="1" t="s">
        <v>131</v>
      </c>
      <c r="F118" s="1" t="s">
        <v>22</v>
      </c>
      <c r="G118" s="1" t="s">
        <v>536</v>
      </c>
      <c r="H118" s="1" t="s">
        <v>537</v>
      </c>
      <c r="I118" s="1" t="s">
        <v>25</v>
      </c>
      <c r="J118" s="1" t="s">
        <v>26</v>
      </c>
      <c r="K118" s="1" t="s">
        <v>538</v>
      </c>
      <c r="L118" s="1" t="s">
        <v>539</v>
      </c>
      <c r="M118" s="1">
        <v>43229</v>
      </c>
      <c r="N118" s="1" t="s">
        <v>157</v>
      </c>
      <c r="O118" s="1" t="s">
        <v>546</v>
      </c>
      <c r="P118" s="1" t="s">
        <v>46</v>
      </c>
      <c r="Q118" s="1" t="s">
        <v>186</v>
      </c>
      <c r="R118" s="1" t="s">
        <v>547</v>
      </c>
      <c r="S118" s="1">
        <v>130.464</v>
      </c>
      <c r="T118" s="1">
        <v>6</v>
      </c>
      <c r="U118" s="1">
        <v>0.2</v>
      </c>
      <c r="V118" s="1">
        <v>44.031599999999997</v>
      </c>
      <c r="W118" s="1">
        <f>SUM(Table4[[#This Row],[Sales]]*Table4[[#This Row],[Quantity]])</f>
        <v>782.78399999999999</v>
      </c>
    </row>
    <row r="119" spans="2:23" x14ac:dyDescent="0.3">
      <c r="B119" s="1">
        <v>118</v>
      </c>
      <c r="C119" s="1" t="s">
        <v>548</v>
      </c>
      <c r="D119" s="1">
        <v>42038</v>
      </c>
      <c r="E119" s="4">
        <v>41939</v>
      </c>
      <c r="F119" s="1" t="s">
        <v>51</v>
      </c>
      <c r="G119" s="1" t="s">
        <v>549</v>
      </c>
      <c r="H119" s="1" t="s">
        <v>550</v>
      </c>
      <c r="I119" s="1" t="s">
        <v>25</v>
      </c>
      <c r="J119" s="1" t="s">
        <v>26</v>
      </c>
      <c r="K119" s="1" t="s">
        <v>98</v>
      </c>
      <c r="L119" s="1" t="s">
        <v>99</v>
      </c>
      <c r="M119" s="1">
        <v>98103</v>
      </c>
      <c r="N119" s="1" t="s">
        <v>44</v>
      </c>
      <c r="O119" s="1" t="s">
        <v>551</v>
      </c>
      <c r="P119" s="1" t="s">
        <v>31</v>
      </c>
      <c r="Q119" s="1" t="s">
        <v>57</v>
      </c>
      <c r="R119" s="1" t="s">
        <v>552</v>
      </c>
      <c r="S119" s="1">
        <v>787.53</v>
      </c>
      <c r="T119" s="1">
        <v>3</v>
      </c>
      <c r="U119" s="1">
        <v>0</v>
      </c>
      <c r="V119" s="1">
        <v>165.38130000000001</v>
      </c>
      <c r="W119" s="1">
        <f>SUM(Table4[[#This Row],[Sales]]*Table4[[#This Row],[Quantity]])</f>
        <v>2362.59</v>
      </c>
    </row>
    <row r="120" spans="2:23" x14ac:dyDescent="0.3">
      <c r="B120" s="1">
        <v>119</v>
      </c>
      <c r="C120" s="1" t="s">
        <v>553</v>
      </c>
      <c r="D120" s="1">
        <v>42128</v>
      </c>
      <c r="E120" s="4">
        <v>42274</v>
      </c>
      <c r="F120" s="1" t="s">
        <v>51</v>
      </c>
      <c r="G120" s="1" t="s">
        <v>554</v>
      </c>
      <c r="H120" s="1" t="s">
        <v>555</v>
      </c>
      <c r="I120" s="1" t="s">
        <v>41</v>
      </c>
      <c r="J120" s="1" t="s">
        <v>26</v>
      </c>
      <c r="K120" s="1" t="s">
        <v>556</v>
      </c>
      <c r="L120" s="1" t="s">
        <v>365</v>
      </c>
      <c r="M120" s="1">
        <v>37620</v>
      </c>
      <c r="N120" s="1" t="s">
        <v>29</v>
      </c>
      <c r="O120" s="1" t="s">
        <v>557</v>
      </c>
      <c r="P120" s="1" t="s">
        <v>46</v>
      </c>
      <c r="Q120" s="1" t="s">
        <v>77</v>
      </c>
      <c r="R120" s="1" t="s">
        <v>558</v>
      </c>
      <c r="S120" s="1">
        <v>157.79400000000001</v>
      </c>
      <c r="T120" s="1">
        <v>1</v>
      </c>
      <c r="U120" s="1">
        <v>0.7</v>
      </c>
      <c r="V120" s="1">
        <v>-115.71559999999999</v>
      </c>
      <c r="W120" s="1">
        <f>SUM(Table4[[#This Row],[Sales]]*Table4[[#This Row],[Quantity]])</f>
        <v>157.79400000000001</v>
      </c>
    </row>
    <row r="121" spans="2:23" x14ac:dyDescent="0.3">
      <c r="B121" s="1">
        <v>120</v>
      </c>
      <c r="C121" s="1" t="s">
        <v>559</v>
      </c>
      <c r="D121" s="1">
        <v>42710</v>
      </c>
      <c r="E121" s="1" t="s">
        <v>386</v>
      </c>
      <c r="F121" s="1" t="s">
        <v>203</v>
      </c>
      <c r="G121" s="1" t="s">
        <v>560</v>
      </c>
      <c r="H121" s="1" t="s">
        <v>561</v>
      </c>
      <c r="I121" s="1" t="s">
        <v>25</v>
      </c>
      <c r="J121" s="1" t="s">
        <v>26</v>
      </c>
      <c r="K121" s="1" t="s">
        <v>562</v>
      </c>
      <c r="L121" s="1" t="s">
        <v>269</v>
      </c>
      <c r="M121" s="1">
        <v>19805</v>
      </c>
      <c r="N121" s="1" t="s">
        <v>157</v>
      </c>
      <c r="O121" s="1" t="s">
        <v>563</v>
      </c>
      <c r="P121" s="1" t="s">
        <v>31</v>
      </c>
      <c r="Q121" s="1" t="s">
        <v>67</v>
      </c>
      <c r="R121" s="1" t="s">
        <v>564</v>
      </c>
      <c r="S121" s="1">
        <v>47.04</v>
      </c>
      <c r="T121" s="1">
        <v>3</v>
      </c>
      <c r="U121" s="1">
        <v>0</v>
      </c>
      <c r="V121" s="1">
        <v>18.345600000000001</v>
      </c>
      <c r="W121" s="1">
        <f>SUM(Table4[[#This Row],[Sales]]*Table4[[#This Row],[Quantity]])</f>
        <v>141.12</v>
      </c>
    </row>
    <row r="122" spans="2:23" x14ac:dyDescent="0.3">
      <c r="B122" s="1">
        <v>121</v>
      </c>
      <c r="C122" s="1" t="s">
        <v>559</v>
      </c>
      <c r="D122" s="1">
        <v>42710</v>
      </c>
      <c r="E122" s="1" t="s">
        <v>386</v>
      </c>
      <c r="F122" s="1" t="s">
        <v>203</v>
      </c>
      <c r="G122" s="1" t="s">
        <v>560</v>
      </c>
      <c r="H122" s="1" t="s">
        <v>561</v>
      </c>
      <c r="I122" s="1" t="s">
        <v>25</v>
      </c>
      <c r="J122" s="1" t="s">
        <v>26</v>
      </c>
      <c r="K122" s="1" t="s">
        <v>562</v>
      </c>
      <c r="L122" s="1" t="s">
        <v>269</v>
      </c>
      <c r="M122" s="1">
        <v>19805</v>
      </c>
      <c r="N122" s="1" t="s">
        <v>157</v>
      </c>
      <c r="O122" s="1" t="s">
        <v>76</v>
      </c>
      <c r="P122" s="1" t="s">
        <v>46</v>
      </c>
      <c r="Q122" s="1" t="s">
        <v>77</v>
      </c>
      <c r="R122" s="1" t="s">
        <v>78</v>
      </c>
      <c r="S122" s="1">
        <v>30.84</v>
      </c>
      <c r="T122" s="1">
        <v>4</v>
      </c>
      <c r="U122" s="1">
        <v>0</v>
      </c>
      <c r="V122" s="1">
        <v>13.878</v>
      </c>
      <c r="W122" s="1">
        <f>SUM(Table4[[#This Row],[Sales]]*Table4[[#This Row],[Quantity]])</f>
        <v>123.36</v>
      </c>
    </row>
    <row r="123" spans="2:23" x14ac:dyDescent="0.3">
      <c r="B123" s="1">
        <v>122</v>
      </c>
      <c r="C123" s="1" t="s">
        <v>559</v>
      </c>
      <c r="D123" s="1">
        <v>42710</v>
      </c>
      <c r="E123" s="1" t="s">
        <v>386</v>
      </c>
      <c r="F123" s="1" t="s">
        <v>203</v>
      </c>
      <c r="G123" s="1" t="s">
        <v>560</v>
      </c>
      <c r="H123" s="1" t="s">
        <v>561</v>
      </c>
      <c r="I123" s="1" t="s">
        <v>25</v>
      </c>
      <c r="J123" s="1" t="s">
        <v>26</v>
      </c>
      <c r="K123" s="1" t="s">
        <v>562</v>
      </c>
      <c r="L123" s="1" t="s">
        <v>269</v>
      </c>
      <c r="M123" s="1">
        <v>19805</v>
      </c>
      <c r="N123" s="1" t="s">
        <v>157</v>
      </c>
      <c r="O123" s="1" t="s">
        <v>565</v>
      </c>
      <c r="P123" s="1" t="s">
        <v>46</v>
      </c>
      <c r="Q123" s="1" t="s">
        <v>60</v>
      </c>
      <c r="R123" s="1" t="s">
        <v>566</v>
      </c>
      <c r="S123" s="1">
        <v>226.56</v>
      </c>
      <c r="T123" s="1">
        <v>6</v>
      </c>
      <c r="U123" s="1">
        <v>0</v>
      </c>
      <c r="V123" s="1">
        <v>63.436799999999998</v>
      </c>
      <c r="W123" s="1">
        <f>SUM(Table4[[#This Row],[Sales]]*Table4[[#This Row],[Quantity]])</f>
        <v>1359.3600000000001</v>
      </c>
    </row>
    <row r="124" spans="2:23" x14ac:dyDescent="0.3">
      <c r="B124" s="1">
        <v>123</v>
      </c>
      <c r="C124" s="1" t="s">
        <v>559</v>
      </c>
      <c r="D124" s="1">
        <v>42710</v>
      </c>
      <c r="E124" s="1" t="s">
        <v>386</v>
      </c>
      <c r="F124" s="1" t="s">
        <v>203</v>
      </c>
      <c r="G124" s="1" t="s">
        <v>560</v>
      </c>
      <c r="H124" s="1" t="s">
        <v>561</v>
      </c>
      <c r="I124" s="1" t="s">
        <v>25</v>
      </c>
      <c r="J124" s="1" t="s">
        <v>26</v>
      </c>
      <c r="K124" s="1" t="s">
        <v>562</v>
      </c>
      <c r="L124" s="1" t="s">
        <v>269</v>
      </c>
      <c r="M124" s="1">
        <v>19805</v>
      </c>
      <c r="N124" s="1" t="s">
        <v>157</v>
      </c>
      <c r="O124" s="1" t="s">
        <v>567</v>
      </c>
      <c r="P124" s="1" t="s">
        <v>46</v>
      </c>
      <c r="Q124" s="1" t="s">
        <v>186</v>
      </c>
      <c r="R124" s="1" t="s">
        <v>568</v>
      </c>
      <c r="S124" s="1">
        <v>115.02</v>
      </c>
      <c r="T124" s="1">
        <v>9</v>
      </c>
      <c r="U124" s="1">
        <v>0</v>
      </c>
      <c r="V124" s="1">
        <v>51.759</v>
      </c>
      <c r="W124" s="1">
        <f>SUM(Table4[[#This Row],[Sales]]*Table4[[#This Row],[Quantity]])</f>
        <v>1035.18</v>
      </c>
    </row>
    <row r="125" spans="2:23" x14ac:dyDescent="0.3">
      <c r="B125" s="1">
        <v>124</v>
      </c>
      <c r="C125" s="1" t="s">
        <v>559</v>
      </c>
      <c r="D125" s="1">
        <v>42710</v>
      </c>
      <c r="E125" s="1" t="s">
        <v>386</v>
      </c>
      <c r="F125" s="1" t="s">
        <v>203</v>
      </c>
      <c r="G125" s="1" t="s">
        <v>560</v>
      </c>
      <c r="H125" s="1" t="s">
        <v>561</v>
      </c>
      <c r="I125" s="1" t="s">
        <v>25</v>
      </c>
      <c r="J125" s="1" t="s">
        <v>26</v>
      </c>
      <c r="K125" s="1" t="s">
        <v>562</v>
      </c>
      <c r="L125" s="1" t="s">
        <v>269</v>
      </c>
      <c r="M125" s="1">
        <v>19805</v>
      </c>
      <c r="N125" s="1" t="s">
        <v>157</v>
      </c>
      <c r="O125" s="1" t="s">
        <v>569</v>
      </c>
      <c r="P125" s="1" t="s">
        <v>73</v>
      </c>
      <c r="Q125" s="1" t="s">
        <v>74</v>
      </c>
      <c r="R125" s="1" t="s">
        <v>570</v>
      </c>
      <c r="S125" s="1">
        <v>68.040000000000006</v>
      </c>
      <c r="T125" s="1">
        <v>7</v>
      </c>
      <c r="U125" s="1">
        <v>0</v>
      </c>
      <c r="V125" s="1">
        <v>19.7316</v>
      </c>
      <c r="W125" s="1">
        <f>SUM(Table4[[#This Row],[Sales]]*Table4[[#This Row],[Quantity]])</f>
        <v>476.28000000000003</v>
      </c>
    </row>
    <row r="126" spans="2:23" x14ac:dyDescent="0.3">
      <c r="B126" s="1">
        <v>125</v>
      </c>
      <c r="C126" s="1" t="s">
        <v>571</v>
      </c>
      <c r="D126" s="1">
        <v>42711</v>
      </c>
      <c r="E126" s="1" t="s">
        <v>573</v>
      </c>
      <c r="F126" s="1" t="s">
        <v>22</v>
      </c>
      <c r="G126" s="1" t="s">
        <v>574</v>
      </c>
      <c r="H126" s="1" t="s">
        <v>575</v>
      </c>
      <c r="I126" s="1" t="s">
        <v>106</v>
      </c>
      <c r="J126" s="1" t="s">
        <v>26</v>
      </c>
      <c r="K126" s="1" t="s">
        <v>199</v>
      </c>
      <c r="L126" s="1" t="s">
        <v>108</v>
      </c>
      <c r="M126" s="1">
        <v>77041</v>
      </c>
      <c r="N126" s="1" t="s">
        <v>109</v>
      </c>
      <c r="O126" s="1" t="s">
        <v>576</v>
      </c>
      <c r="P126" s="1" t="s">
        <v>31</v>
      </c>
      <c r="Q126" s="1" t="s">
        <v>35</v>
      </c>
      <c r="R126" s="1" t="s">
        <v>577</v>
      </c>
      <c r="S126" s="1">
        <v>600.55799999999999</v>
      </c>
      <c r="T126" s="1">
        <v>3</v>
      </c>
      <c r="U126" s="1">
        <v>0.3</v>
      </c>
      <c r="V126" s="1">
        <v>-8.5793999999999997</v>
      </c>
      <c r="W126" s="1">
        <f>SUM(Table4[[#This Row],[Sales]]*Table4[[#This Row],[Quantity]])</f>
        <v>1801.674</v>
      </c>
    </row>
    <row r="127" spans="2:23" x14ac:dyDescent="0.3">
      <c r="B127" s="1">
        <v>126</v>
      </c>
      <c r="C127" s="1" t="s">
        <v>578</v>
      </c>
      <c r="D127" s="1">
        <v>42712</v>
      </c>
      <c r="E127" s="1" t="s">
        <v>579</v>
      </c>
      <c r="F127" s="1" t="s">
        <v>51</v>
      </c>
      <c r="G127" s="1" t="s">
        <v>580</v>
      </c>
      <c r="H127" s="1" t="s">
        <v>581</v>
      </c>
      <c r="I127" s="1" t="s">
        <v>25</v>
      </c>
      <c r="J127" s="1" t="s">
        <v>26</v>
      </c>
      <c r="K127" s="1" t="s">
        <v>582</v>
      </c>
      <c r="L127" s="1" t="s">
        <v>229</v>
      </c>
      <c r="M127" s="1">
        <v>61701</v>
      </c>
      <c r="N127" s="1" t="s">
        <v>109</v>
      </c>
      <c r="O127" s="1" t="s">
        <v>583</v>
      </c>
      <c r="P127" s="1" t="s">
        <v>31</v>
      </c>
      <c r="Q127" s="1" t="s">
        <v>57</v>
      </c>
      <c r="R127" s="1" t="s">
        <v>584</v>
      </c>
      <c r="S127" s="1">
        <v>617.70000000000005</v>
      </c>
      <c r="T127" s="1">
        <v>6</v>
      </c>
      <c r="U127" s="1">
        <v>0.5</v>
      </c>
      <c r="V127" s="1">
        <v>-407.68200000000002</v>
      </c>
      <c r="W127" s="1">
        <f>SUM(Table4[[#This Row],[Sales]]*Table4[[#This Row],[Quantity]])</f>
        <v>3706.2000000000003</v>
      </c>
    </row>
    <row r="128" spans="2:23" x14ac:dyDescent="0.3">
      <c r="B128" s="1">
        <v>127</v>
      </c>
      <c r="C128" s="1" t="s">
        <v>585</v>
      </c>
      <c r="D128" s="1">
        <v>42866</v>
      </c>
      <c r="E128" s="1" t="s">
        <v>161</v>
      </c>
      <c r="F128" s="1" t="s">
        <v>51</v>
      </c>
      <c r="G128" s="1" t="s">
        <v>586</v>
      </c>
      <c r="H128" s="1" t="s">
        <v>587</v>
      </c>
      <c r="I128" s="1" t="s">
        <v>25</v>
      </c>
      <c r="J128" s="1" t="s">
        <v>26</v>
      </c>
      <c r="K128" s="1" t="s">
        <v>588</v>
      </c>
      <c r="L128" s="1" t="s">
        <v>338</v>
      </c>
      <c r="M128" s="1">
        <v>85023</v>
      </c>
      <c r="N128" s="1" t="s">
        <v>44</v>
      </c>
      <c r="O128" s="1" t="s">
        <v>589</v>
      </c>
      <c r="P128" s="1" t="s">
        <v>46</v>
      </c>
      <c r="Q128" s="1" t="s">
        <v>77</v>
      </c>
      <c r="R128" s="1" t="s">
        <v>590</v>
      </c>
      <c r="S128" s="1">
        <v>2.3879999999999999</v>
      </c>
      <c r="T128" s="1">
        <v>2</v>
      </c>
      <c r="U128" s="1">
        <v>0.7</v>
      </c>
      <c r="V128" s="1">
        <v>-1.8308</v>
      </c>
      <c r="W128" s="1">
        <f>SUM(Table4[[#This Row],[Sales]]*Table4[[#This Row],[Quantity]])</f>
        <v>4.7759999999999998</v>
      </c>
    </row>
    <row r="129" spans="2:23" x14ac:dyDescent="0.3">
      <c r="B129" s="1">
        <v>128</v>
      </c>
      <c r="C129" s="1" t="s">
        <v>585</v>
      </c>
      <c r="D129" s="1">
        <v>42866</v>
      </c>
      <c r="E129" s="1" t="s">
        <v>1837</v>
      </c>
      <c r="F129" s="1" t="s">
        <v>51</v>
      </c>
      <c r="G129" s="1" t="s">
        <v>586</v>
      </c>
      <c r="H129" s="1" t="s">
        <v>587</v>
      </c>
      <c r="I129" s="1" t="s">
        <v>25</v>
      </c>
      <c r="J129" s="1" t="s">
        <v>26</v>
      </c>
      <c r="K129" s="1" t="s">
        <v>588</v>
      </c>
      <c r="L129" s="1" t="s">
        <v>338</v>
      </c>
      <c r="M129" s="1">
        <v>85023</v>
      </c>
      <c r="N129" s="1" t="s">
        <v>44</v>
      </c>
      <c r="O129" s="1" t="s">
        <v>591</v>
      </c>
      <c r="P129" s="1" t="s">
        <v>46</v>
      </c>
      <c r="Q129" s="1" t="s">
        <v>60</v>
      </c>
      <c r="R129" s="1" t="s">
        <v>592</v>
      </c>
      <c r="S129" s="1">
        <v>243.99199999999999</v>
      </c>
      <c r="T129" s="1">
        <v>7</v>
      </c>
      <c r="U129" s="1">
        <v>0.2</v>
      </c>
      <c r="V129" s="1">
        <v>30.498999999999999</v>
      </c>
      <c r="W129" s="1">
        <f>SUM(Table4[[#This Row],[Sales]]*Table4[[#This Row],[Quantity]])</f>
        <v>1707.944</v>
      </c>
    </row>
    <row r="130" spans="2:23" x14ac:dyDescent="0.3">
      <c r="B130" s="1">
        <v>129</v>
      </c>
      <c r="C130" s="1" t="s">
        <v>593</v>
      </c>
      <c r="D130" s="1">
        <v>42532</v>
      </c>
      <c r="E130" s="1" t="s">
        <v>1367</v>
      </c>
      <c r="F130" s="1" t="s">
        <v>22</v>
      </c>
      <c r="G130" s="1" t="s">
        <v>594</v>
      </c>
      <c r="H130" s="1" t="s">
        <v>595</v>
      </c>
      <c r="I130" s="1" t="s">
        <v>106</v>
      </c>
      <c r="J130" s="1" t="s">
        <v>26</v>
      </c>
      <c r="K130" s="1" t="s">
        <v>42</v>
      </c>
      <c r="L130" s="1" t="s">
        <v>43</v>
      </c>
      <c r="M130" s="1">
        <v>90004</v>
      </c>
      <c r="N130" s="1" t="s">
        <v>44</v>
      </c>
      <c r="O130" s="1" t="s">
        <v>332</v>
      </c>
      <c r="P130" s="1" t="s">
        <v>31</v>
      </c>
      <c r="Q130" s="1" t="s">
        <v>35</v>
      </c>
      <c r="R130" s="1" t="s">
        <v>596</v>
      </c>
      <c r="S130" s="1">
        <v>81.424000000000007</v>
      </c>
      <c r="T130" s="1">
        <v>2</v>
      </c>
      <c r="U130" s="1">
        <v>0.2</v>
      </c>
      <c r="V130" s="1">
        <v>-9.1601999999999997</v>
      </c>
      <c r="W130" s="1">
        <f>SUM(Table4[[#This Row],[Sales]]*Table4[[#This Row],[Quantity]])</f>
        <v>162.84800000000001</v>
      </c>
    </row>
    <row r="131" spans="2:23" x14ac:dyDescent="0.3">
      <c r="B131" s="1">
        <v>130</v>
      </c>
      <c r="C131" s="1" t="s">
        <v>593</v>
      </c>
      <c r="D131" s="1">
        <v>42532</v>
      </c>
      <c r="E131" s="1" t="s">
        <v>1896</v>
      </c>
      <c r="F131" s="1" t="s">
        <v>22</v>
      </c>
      <c r="G131" s="1" t="s">
        <v>594</v>
      </c>
      <c r="H131" s="1" t="s">
        <v>595</v>
      </c>
      <c r="I131" s="1" t="s">
        <v>106</v>
      </c>
      <c r="J131" s="1" t="s">
        <v>26</v>
      </c>
      <c r="K131" s="1" t="s">
        <v>42</v>
      </c>
      <c r="L131" s="1" t="s">
        <v>43</v>
      </c>
      <c r="M131" s="1">
        <v>90004</v>
      </c>
      <c r="N131" s="1" t="s">
        <v>44</v>
      </c>
      <c r="O131" s="1" t="s">
        <v>597</v>
      </c>
      <c r="P131" s="1" t="s">
        <v>31</v>
      </c>
      <c r="Q131" s="1" t="s">
        <v>67</v>
      </c>
      <c r="R131" s="1" t="s">
        <v>598</v>
      </c>
      <c r="S131" s="1">
        <v>238.56</v>
      </c>
      <c r="T131" s="1">
        <v>3</v>
      </c>
      <c r="U131" s="1">
        <v>0</v>
      </c>
      <c r="V131" s="1">
        <v>26.241599999999998</v>
      </c>
      <c r="W131" s="1">
        <f>SUM(Table4[[#This Row],[Sales]]*Table4[[#This Row],[Quantity]])</f>
        <v>715.68000000000006</v>
      </c>
    </row>
    <row r="132" spans="2:23" x14ac:dyDescent="0.3">
      <c r="B132" s="1">
        <v>131</v>
      </c>
      <c r="C132" s="1" t="s">
        <v>599</v>
      </c>
      <c r="D132" s="1">
        <v>42768</v>
      </c>
      <c r="E132" s="1" t="s">
        <v>1897</v>
      </c>
      <c r="F132" s="1" t="s">
        <v>203</v>
      </c>
      <c r="G132" s="1" t="s">
        <v>600</v>
      </c>
      <c r="H132" s="1" t="s">
        <v>601</v>
      </c>
      <c r="I132" s="1" t="s">
        <v>41</v>
      </c>
      <c r="J132" s="1" t="s">
        <v>26</v>
      </c>
      <c r="K132" s="1" t="s">
        <v>538</v>
      </c>
      <c r="L132" s="1" t="s">
        <v>539</v>
      </c>
      <c r="M132" s="1">
        <v>43229</v>
      </c>
      <c r="N132" s="1" t="s">
        <v>157</v>
      </c>
      <c r="O132" s="1" t="s">
        <v>602</v>
      </c>
      <c r="P132" s="1" t="s">
        <v>73</v>
      </c>
      <c r="Q132" s="1" t="s">
        <v>74</v>
      </c>
      <c r="R132" s="1" t="s">
        <v>603</v>
      </c>
      <c r="S132" s="1">
        <v>59.97</v>
      </c>
      <c r="T132" s="1">
        <v>5</v>
      </c>
      <c r="U132" s="1">
        <v>0.4</v>
      </c>
      <c r="V132" s="1">
        <v>-11.994</v>
      </c>
      <c r="W132" s="1">
        <f>SUM(Table4[[#This Row],[Sales]]*Table4[[#This Row],[Quantity]])</f>
        <v>299.85000000000002</v>
      </c>
    </row>
    <row r="133" spans="2:23" x14ac:dyDescent="0.3">
      <c r="B133" s="1">
        <v>132</v>
      </c>
      <c r="C133" s="1" t="s">
        <v>599</v>
      </c>
      <c r="D133" s="1">
        <v>42768</v>
      </c>
      <c r="E133" s="1" t="s">
        <v>1898</v>
      </c>
      <c r="F133" s="1" t="s">
        <v>203</v>
      </c>
      <c r="G133" s="1" t="s">
        <v>600</v>
      </c>
      <c r="H133" s="1" t="s">
        <v>601</v>
      </c>
      <c r="I133" s="1" t="s">
        <v>41</v>
      </c>
      <c r="J133" s="1" t="s">
        <v>26</v>
      </c>
      <c r="K133" s="1" t="s">
        <v>538</v>
      </c>
      <c r="L133" s="1" t="s">
        <v>539</v>
      </c>
      <c r="M133" s="1">
        <v>43229</v>
      </c>
      <c r="N133" s="1" t="s">
        <v>157</v>
      </c>
      <c r="O133" s="1" t="s">
        <v>604</v>
      </c>
      <c r="P133" s="1" t="s">
        <v>46</v>
      </c>
      <c r="Q133" s="1" t="s">
        <v>93</v>
      </c>
      <c r="R133" s="1" t="s">
        <v>605</v>
      </c>
      <c r="S133" s="1">
        <v>78.304000000000002</v>
      </c>
      <c r="T133" s="1">
        <v>2</v>
      </c>
      <c r="U133" s="1">
        <v>0.2</v>
      </c>
      <c r="V133" s="1">
        <v>29.364000000000001</v>
      </c>
      <c r="W133" s="1">
        <f>SUM(Table4[[#This Row],[Sales]]*Table4[[#This Row],[Quantity]])</f>
        <v>156.608</v>
      </c>
    </row>
    <row r="134" spans="2:23" x14ac:dyDescent="0.3">
      <c r="B134" s="1">
        <v>133</v>
      </c>
      <c r="C134" s="1" t="s">
        <v>599</v>
      </c>
      <c r="D134" s="1">
        <v>42768</v>
      </c>
      <c r="E134" s="1" t="s">
        <v>1899</v>
      </c>
      <c r="F134" s="1" t="s">
        <v>203</v>
      </c>
      <c r="G134" s="1" t="s">
        <v>600</v>
      </c>
      <c r="H134" s="1" t="s">
        <v>601</v>
      </c>
      <c r="I134" s="1" t="s">
        <v>41</v>
      </c>
      <c r="J134" s="1" t="s">
        <v>26</v>
      </c>
      <c r="K134" s="1" t="s">
        <v>538</v>
      </c>
      <c r="L134" s="1" t="s">
        <v>539</v>
      </c>
      <c r="M134" s="1">
        <v>43229</v>
      </c>
      <c r="N134" s="1" t="s">
        <v>157</v>
      </c>
      <c r="O134" s="1" t="s">
        <v>606</v>
      </c>
      <c r="P134" s="1" t="s">
        <v>46</v>
      </c>
      <c r="Q134" s="1" t="s">
        <v>295</v>
      </c>
      <c r="R134" s="1" t="s">
        <v>607</v>
      </c>
      <c r="S134" s="1">
        <v>21.456</v>
      </c>
      <c r="T134" s="1">
        <v>9</v>
      </c>
      <c r="U134" s="1">
        <v>0.2</v>
      </c>
      <c r="V134" s="1">
        <v>6.9732000000000003</v>
      </c>
      <c r="W134" s="1">
        <f>SUM(Table4[[#This Row],[Sales]]*Table4[[#This Row],[Quantity]])</f>
        <v>193.10399999999998</v>
      </c>
    </row>
    <row r="135" spans="2:23" x14ac:dyDescent="0.3">
      <c r="B135" s="1">
        <v>134</v>
      </c>
      <c r="C135" s="1" t="s">
        <v>608</v>
      </c>
      <c r="D135" s="1">
        <v>42768</v>
      </c>
      <c r="E135" s="1" t="s">
        <v>609</v>
      </c>
      <c r="F135" s="1" t="s">
        <v>51</v>
      </c>
      <c r="G135" s="1" t="s">
        <v>610</v>
      </c>
      <c r="H135" s="1" t="s">
        <v>611</v>
      </c>
      <c r="I135" s="1" t="s">
        <v>25</v>
      </c>
      <c r="J135" s="1" t="s">
        <v>26</v>
      </c>
      <c r="K135" s="1" t="s">
        <v>612</v>
      </c>
      <c r="L135" s="1" t="s">
        <v>43</v>
      </c>
      <c r="M135" s="1">
        <v>95661</v>
      </c>
      <c r="N135" s="1" t="s">
        <v>44</v>
      </c>
      <c r="O135" s="1" t="s">
        <v>613</v>
      </c>
      <c r="P135" s="1" t="s">
        <v>46</v>
      </c>
      <c r="Q135" s="1" t="s">
        <v>93</v>
      </c>
      <c r="R135" s="1" t="s">
        <v>614</v>
      </c>
      <c r="S135" s="1">
        <v>20.04</v>
      </c>
      <c r="T135" s="1">
        <v>3</v>
      </c>
      <c r="U135" s="1">
        <v>0</v>
      </c>
      <c r="V135" s="1">
        <v>9.6191999999999993</v>
      </c>
      <c r="W135" s="1">
        <f>SUM(Table4[[#This Row],[Sales]]*Table4[[#This Row],[Quantity]])</f>
        <v>60.12</v>
      </c>
    </row>
    <row r="136" spans="2:23" x14ac:dyDescent="0.3">
      <c r="B136" s="1">
        <v>135</v>
      </c>
      <c r="C136" s="1" t="s">
        <v>608</v>
      </c>
      <c r="D136" s="1">
        <v>42768</v>
      </c>
      <c r="E136" s="1" t="s">
        <v>609</v>
      </c>
      <c r="F136" s="1" t="s">
        <v>51</v>
      </c>
      <c r="G136" s="1" t="s">
        <v>610</v>
      </c>
      <c r="H136" s="1" t="s">
        <v>611</v>
      </c>
      <c r="I136" s="1" t="s">
        <v>25</v>
      </c>
      <c r="J136" s="1" t="s">
        <v>26</v>
      </c>
      <c r="K136" s="1" t="s">
        <v>612</v>
      </c>
      <c r="L136" s="1" t="s">
        <v>43</v>
      </c>
      <c r="M136" s="1">
        <v>95661</v>
      </c>
      <c r="N136" s="1" t="s">
        <v>44</v>
      </c>
      <c r="O136" s="1" t="s">
        <v>615</v>
      </c>
      <c r="P136" s="1" t="s">
        <v>46</v>
      </c>
      <c r="Q136" s="1" t="s">
        <v>93</v>
      </c>
      <c r="R136" s="1" t="s">
        <v>616</v>
      </c>
      <c r="S136" s="1">
        <v>35.44</v>
      </c>
      <c r="T136" s="1">
        <v>1</v>
      </c>
      <c r="U136" s="1">
        <v>0</v>
      </c>
      <c r="V136" s="1">
        <v>16.6568</v>
      </c>
      <c r="W136" s="1">
        <f>SUM(Table4[[#This Row],[Sales]]*Table4[[#This Row],[Quantity]])</f>
        <v>35.44</v>
      </c>
    </row>
    <row r="137" spans="2:23" x14ac:dyDescent="0.3">
      <c r="B137" s="1">
        <v>136</v>
      </c>
      <c r="C137" s="1" t="s">
        <v>608</v>
      </c>
      <c r="D137" s="1">
        <v>42768</v>
      </c>
      <c r="E137" s="1" t="s">
        <v>609</v>
      </c>
      <c r="F137" s="1" t="s">
        <v>51</v>
      </c>
      <c r="G137" s="1" t="s">
        <v>610</v>
      </c>
      <c r="H137" s="1" t="s">
        <v>611</v>
      </c>
      <c r="I137" s="1" t="s">
        <v>25</v>
      </c>
      <c r="J137" s="1" t="s">
        <v>26</v>
      </c>
      <c r="K137" s="1" t="s">
        <v>612</v>
      </c>
      <c r="L137" s="1" t="s">
        <v>43</v>
      </c>
      <c r="M137" s="1">
        <v>95661</v>
      </c>
      <c r="N137" s="1" t="s">
        <v>44</v>
      </c>
      <c r="O137" s="1" t="s">
        <v>617</v>
      </c>
      <c r="P137" s="1" t="s">
        <v>46</v>
      </c>
      <c r="Q137" s="1" t="s">
        <v>70</v>
      </c>
      <c r="R137" s="1" t="s">
        <v>618</v>
      </c>
      <c r="S137" s="1">
        <v>11.52</v>
      </c>
      <c r="T137" s="1">
        <v>4</v>
      </c>
      <c r="U137" s="1">
        <v>0</v>
      </c>
      <c r="V137" s="1">
        <v>3.456</v>
      </c>
      <c r="W137" s="1">
        <f>SUM(Table4[[#This Row],[Sales]]*Table4[[#This Row],[Quantity]])</f>
        <v>46.08</v>
      </c>
    </row>
    <row r="138" spans="2:23" x14ac:dyDescent="0.3">
      <c r="B138" s="1">
        <v>137</v>
      </c>
      <c r="C138" s="1" t="s">
        <v>608</v>
      </c>
      <c r="D138" s="1">
        <v>42768</v>
      </c>
      <c r="E138" s="1" t="s">
        <v>609</v>
      </c>
      <c r="F138" s="1" t="s">
        <v>51</v>
      </c>
      <c r="G138" s="1" t="s">
        <v>610</v>
      </c>
      <c r="H138" s="1" t="s">
        <v>611</v>
      </c>
      <c r="I138" s="1" t="s">
        <v>25</v>
      </c>
      <c r="J138" s="1" t="s">
        <v>26</v>
      </c>
      <c r="K138" s="1" t="s">
        <v>612</v>
      </c>
      <c r="L138" s="1" t="s">
        <v>43</v>
      </c>
      <c r="M138" s="1">
        <v>95661</v>
      </c>
      <c r="N138" s="1" t="s">
        <v>44</v>
      </c>
      <c r="O138" s="1" t="s">
        <v>619</v>
      </c>
      <c r="P138" s="1" t="s">
        <v>46</v>
      </c>
      <c r="Q138" s="1" t="s">
        <v>295</v>
      </c>
      <c r="R138" s="1" t="s">
        <v>620</v>
      </c>
      <c r="S138" s="1">
        <v>4.0199999999999996</v>
      </c>
      <c r="T138" s="1">
        <v>2</v>
      </c>
      <c r="U138" s="1">
        <v>0</v>
      </c>
      <c r="V138" s="1">
        <v>1.9698</v>
      </c>
      <c r="W138" s="1">
        <f>SUM(Table4[[#This Row],[Sales]]*Table4[[#This Row],[Quantity]])</f>
        <v>8.0399999999999991</v>
      </c>
    </row>
    <row r="139" spans="2:23" x14ac:dyDescent="0.3">
      <c r="B139" s="1">
        <v>138</v>
      </c>
      <c r="C139" s="1" t="s">
        <v>608</v>
      </c>
      <c r="D139" s="1">
        <v>42768</v>
      </c>
      <c r="E139" s="1" t="s">
        <v>609</v>
      </c>
      <c r="F139" s="1" t="s">
        <v>51</v>
      </c>
      <c r="G139" s="1" t="s">
        <v>610</v>
      </c>
      <c r="H139" s="1" t="s">
        <v>611</v>
      </c>
      <c r="I139" s="1" t="s">
        <v>25</v>
      </c>
      <c r="J139" s="1" t="s">
        <v>26</v>
      </c>
      <c r="K139" s="1" t="s">
        <v>612</v>
      </c>
      <c r="L139" s="1" t="s">
        <v>43</v>
      </c>
      <c r="M139" s="1">
        <v>95661</v>
      </c>
      <c r="N139" s="1" t="s">
        <v>44</v>
      </c>
      <c r="O139" s="1" t="s">
        <v>621</v>
      </c>
      <c r="P139" s="1" t="s">
        <v>46</v>
      </c>
      <c r="Q139" s="1" t="s">
        <v>77</v>
      </c>
      <c r="R139" s="1" t="s">
        <v>622</v>
      </c>
      <c r="S139" s="1">
        <v>76.176000000000002</v>
      </c>
      <c r="T139" s="1">
        <v>3</v>
      </c>
      <c r="U139" s="1">
        <v>0.2</v>
      </c>
      <c r="V139" s="1">
        <v>26.6616</v>
      </c>
      <c r="W139" s="1">
        <f>SUM(Table4[[#This Row],[Sales]]*Table4[[#This Row],[Quantity]])</f>
        <v>228.52800000000002</v>
      </c>
    </row>
    <row r="140" spans="2:23" x14ac:dyDescent="0.3">
      <c r="B140" s="1">
        <v>139</v>
      </c>
      <c r="C140" s="1" t="s">
        <v>608</v>
      </c>
      <c r="D140" s="1">
        <v>42768</v>
      </c>
      <c r="E140" s="1" t="s">
        <v>609</v>
      </c>
      <c r="F140" s="1" t="s">
        <v>51</v>
      </c>
      <c r="G140" s="1" t="s">
        <v>610</v>
      </c>
      <c r="H140" s="1" t="s">
        <v>611</v>
      </c>
      <c r="I140" s="1" t="s">
        <v>25</v>
      </c>
      <c r="J140" s="1" t="s">
        <v>26</v>
      </c>
      <c r="K140" s="1" t="s">
        <v>612</v>
      </c>
      <c r="L140" s="1" t="s">
        <v>43</v>
      </c>
      <c r="M140" s="1">
        <v>95661</v>
      </c>
      <c r="N140" s="1" t="s">
        <v>44</v>
      </c>
      <c r="O140" s="1" t="s">
        <v>623</v>
      </c>
      <c r="P140" s="1" t="s">
        <v>46</v>
      </c>
      <c r="Q140" s="1" t="s">
        <v>624</v>
      </c>
      <c r="R140" s="1" t="s">
        <v>625</v>
      </c>
      <c r="S140" s="1">
        <v>65.88</v>
      </c>
      <c r="T140" s="1">
        <v>6</v>
      </c>
      <c r="U140" s="1">
        <v>0</v>
      </c>
      <c r="V140" s="1">
        <v>18.446400000000001</v>
      </c>
      <c r="W140" s="1">
        <f>SUM(Table4[[#This Row],[Sales]]*Table4[[#This Row],[Quantity]])</f>
        <v>395.28</v>
      </c>
    </row>
    <row r="141" spans="2:23" x14ac:dyDescent="0.3">
      <c r="B141" s="1">
        <v>140</v>
      </c>
      <c r="C141" s="1" t="s">
        <v>608</v>
      </c>
      <c r="D141" s="1">
        <v>42768</v>
      </c>
      <c r="E141" s="1" t="s">
        <v>609</v>
      </c>
      <c r="F141" s="1" t="s">
        <v>51</v>
      </c>
      <c r="G141" s="1" t="s">
        <v>610</v>
      </c>
      <c r="H141" s="1" t="s">
        <v>611</v>
      </c>
      <c r="I141" s="1" t="s">
        <v>25</v>
      </c>
      <c r="J141" s="1" t="s">
        <v>26</v>
      </c>
      <c r="K141" s="1" t="s">
        <v>612</v>
      </c>
      <c r="L141" s="1" t="s">
        <v>43</v>
      </c>
      <c r="M141" s="1">
        <v>95661</v>
      </c>
      <c r="N141" s="1" t="s">
        <v>44</v>
      </c>
      <c r="O141" s="1" t="s">
        <v>284</v>
      </c>
      <c r="P141" s="1" t="s">
        <v>31</v>
      </c>
      <c r="Q141" s="1" t="s">
        <v>67</v>
      </c>
      <c r="R141" s="1" t="s">
        <v>285</v>
      </c>
      <c r="S141" s="1">
        <v>43.12</v>
      </c>
      <c r="T141" s="1">
        <v>14</v>
      </c>
      <c r="U141" s="1">
        <v>0</v>
      </c>
      <c r="V141" s="1">
        <v>20.697600000000001</v>
      </c>
      <c r="W141" s="1">
        <f>SUM(Table4[[#This Row],[Sales]]*Table4[[#This Row],[Quantity]])</f>
        <v>603.67999999999995</v>
      </c>
    </row>
    <row r="142" spans="2:23" x14ac:dyDescent="0.3">
      <c r="B142" s="1">
        <v>141</v>
      </c>
      <c r="C142" s="1" t="s">
        <v>626</v>
      </c>
      <c r="D142" s="1">
        <v>42768</v>
      </c>
      <c r="E142" s="4">
        <v>43413</v>
      </c>
      <c r="F142" s="1" t="s">
        <v>22</v>
      </c>
      <c r="G142" s="1" t="s">
        <v>627</v>
      </c>
      <c r="H142" s="1" t="s">
        <v>628</v>
      </c>
      <c r="I142" s="1" t="s">
        <v>41</v>
      </c>
      <c r="J142" s="1" t="s">
        <v>26</v>
      </c>
      <c r="K142" s="1" t="s">
        <v>155</v>
      </c>
      <c r="L142" s="1" t="s">
        <v>156</v>
      </c>
      <c r="M142" s="1">
        <v>19140</v>
      </c>
      <c r="N142" s="1" t="s">
        <v>157</v>
      </c>
      <c r="O142" s="1" t="s">
        <v>183</v>
      </c>
      <c r="P142" s="1" t="s">
        <v>31</v>
      </c>
      <c r="Q142" s="1" t="s">
        <v>67</v>
      </c>
      <c r="R142" s="1" t="s">
        <v>184</v>
      </c>
      <c r="S142" s="1">
        <v>82.8</v>
      </c>
      <c r="T142" s="1">
        <v>2</v>
      </c>
      <c r="U142" s="1">
        <v>0.2</v>
      </c>
      <c r="V142" s="1">
        <v>10.35</v>
      </c>
      <c r="W142" s="1">
        <f>SUM(Table4[[#This Row],[Sales]]*Table4[[#This Row],[Quantity]])</f>
        <v>165.6</v>
      </c>
    </row>
    <row r="143" spans="2:23" x14ac:dyDescent="0.3">
      <c r="B143" s="1">
        <v>142</v>
      </c>
      <c r="C143" s="1" t="s">
        <v>629</v>
      </c>
      <c r="D143" s="1">
        <v>42768</v>
      </c>
      <c r="E143" s="1" t="s">
        <v>240</v>
      </c>
      <c r="F143" s="1" t="s">
        <v>51</v>
      </c>
      <c r="G143" s="1" t="s">
        <v>630</v>
      </c>
      <c r="H143" s="1" t="s">
        <v>631</v>
      </c>
      <c r="I143" s="1" t="s">
        <v>41</v>
      </c>
      <c r="J143" s="1" t="s">
        <v>26</v>
      </c>
      <c r="K143" s="1" t="s">
        <v>134</v>
      </c>
      <c r="L143" s="1" t="s">
        <v>43</v>
      </c>
      <c r="M143" s="1">
        <v>94122</v>
      </c>
      <c r="N143" s="1" t="s">
        <v>44</v>
      </c>
      <c r="O143" s="1" t="s">
        <v>632</v>
      </c>
      <c r="P143" s="1" t="s">
        <v>46</v>
      </c>
      <c r="Q143" s="1" t="s">
        <v>70</v>
      </c>
      <c r="R143" s="1" t="s">
        <v>633</v>
      </c>
      <c r="S143" s="1">
        <v>8.82</v>
      </c>
      <c r="T143" s="1">
        <v>3</v>
      </c>
      <c r="U143" s="1">
        <v>0</v>
      </c>
      <c r="V143" s="1">
        <v>2.3814000000000002</v>
      </c>
      <c r="W143" s="1">
        <f>SUM(Table4[[#This Row],[Sales]]*Table4[[#This Row],[Quantity]])</f>
        <v>26.46</v>
      </c>
    </row>
    <row r="144" spans="2:23" x14ac:dyDescent="0.3">
      <c r="B144" s="1">
        <v>143</v>
      </c>
      <c r="C144" s="1" t="s">
        <v>629</v>
      </c>
      <c r="D144" s="1">
        <v>42768</v>
      </c>
      <c r="E144" s="1" t="s">
        <v>240</v>
      </c>
      <c r="F144" s="1" t="s">
        <v>51</v>
      </c>
      <c r="G144" s="1" t="s">
        <v>630</v>
      </c>
      <c r="H144" s="1" t="s">
        <v>631</v>
      </c>
      <c r="I144" s="1" t="s">
        <v>41</v>
      </c>
      <c r="J144" s="1" t="s">
        <v>26</v>
      </c>
      <c r="K144" s="1" t="s">
        <v>134</v>
      </c>
      <c r="L144" s="1" t="s">
        <v>43</v>
      </c>
      <c r="M144" s="1">
        <v>94122</v>
      </c>
      <c r="N144" s="1" t="s">
        <v>44</v>
      </c>
      <c r="O144" s="1" t="s">
        <v>634</v>
      </c>
      <c r="P144" s="1" t="s">
        <v>46</v>
      </c>
      <c r="Q144" s="1" t="s">
        <v>186</v>
      </c>
      <c r="R144" s="1" t="s">
        <v>635</v>
      </c>
      <c r="S144" s="1">
        <v>10.86</v>
      </c>
      <c r="T144" s="1">
        <v>3</v>
      </c>
      <c r="U144" s="1">
        <v>0</v>
      </c>
      <c r="V144" s="1">
        <v>5.1041999999999996</v>
      </c>
      <c r="W144" s="1">
        <f>SUM(Table4[[#This Row],[Sales]]*Table4[[#This Row],[Quantity]])</f>
        <v>32.58</v>
      </c>
    </row>
    <row r="145" spans="2:23" x14ac:dyDescent="0.3">
      <c r="B145" s="1">
        <v>144</v>
      </c>
      <c r="C145" s="1" t="s">
        <v>629</v>
      </c>
      <c r="D145" s="1">
        <v>42768</v>
      </c>
      <c r="E145" s="1" t="s">
        <v>240</v>
      </c>
      <c r="F145" s="1" t="s">
        <v>51</v>
      </c>
      <c r="G145" s="1" t="s">
        <v>630</v>
      </c>
      <c r="H145" s="1" t="s">
        <v>631</v>
      </c>
      <c r="I145" s="1" t="s">
        <v>41</v>
      </c>
      <c r="J145" s="1" t="s">
        <v>26</v>
      </c>
      <c r="K145" s="1" t="s">
        <v>134</v>
      </c>
      <c r="L145" s="1" t="s">
        <v>43</v>
      </c>
      <c r="M145" s="1">
        <v>94122</v>
      </c>
      <c r="N145" s="1" t="s">
        <v>44</v>
      </c>
      <c r="O145" s="1" t="s">
        <v>636</v>
      </c>
      <c r="P145" s="1" t="s">
        <v>46</v>
      </c>
      <c r="Q145" s="1" t="s">
        <v>93</v>
      </c>
      <c r="R145" s="1" t="s">
        <v>637</v>
      </c>
      <c r="S145" s="1">
        <v>143.69999999999999</v>
      </c>
      <c r="T145" s="1">
        <v>3</v>
      </c>
      <c r="U145" s="1">
        <v>0</v>
      </c>
      <c r="V145" s="1">
        <v>68.975999999999999</v>
      </c>
      <c r="W145" s="1">
        <f>SUM(Table4[[#This Row],[Sales]]*Table4[[#This Row],[Quantity]])</f>
        <v>431.09999999999997</v>
      </c>
    </row>
    <row r="146" spans="2:23" x14ac:dyDescent="0.3">
      <c r="B146" s="1">
        <v>145</v>
      </c>
      <c r="C146" s="1" t="s">
        <v>638</v>
      </c>
      <c r="D146" s="1">
        <v>42768</v>
      </c>
      <c r="E146" s="1" t="s">
        <v>639</v>
      </c>
      <c r="F146" s="1" t="s">
        <v>51</v>
      </c>
      <c r="G146" s="1" t="s">
        <v>640</v>
      </c>
      <c r="H146" s="1" t="s">
        <v>641</v>
      </c>
      <c r="I146" s="1" t="s">
        <v>25</v>
      </c>
      <c r="J146" s="1" t="s">
        <v>26</v>
      </c>
      <c r="K146" s="1" t="s">
        <v>642</v>
      </c>
      <c r="L146" s="1" t="s">
        <v>643</v>
      </c>
      <c r="M146" s="1">
        <v>64055</v>
      </c>
      <c r="N146" s="1" t="s">
        <v>109</v>
      </c>
      <c r="O146" s="1" t="s">
        <v>644</v>
      </c>
      <c r="P146" s="1" t="s">
        <v>46</v>
      </c>
      <c r="Q146" s="1" t="s">
        <v>80</v>
      </c>
      <c r="R146" s="1" t="s">
        <v>645</v>
      </c>
      <c r="S146" s="1">
        <v>839.43</v>
      </c>
      <c r="T146" s="1">
        <v>3</v>
      </c>
      <c r="U146" s="1">
        <v>0</v>
      </c>
      <c r="V146" s="1">
        <v>218.2518</v>
      </c>
      <c r="W146" s="1">
        <f>SUM(Table4[[#This Row],[Sales]]*Table4[[#This Row],[Quantity]])</f>
        <v>2518.29</v>
      </c>
    </row>
    <row r="147" spans="2:23" x14ac:dyDescent="0.3">
      <c r="B147" s="1">
        <v>146</v>
      </c>
      <c r="C147" s="1" t="s">
        <v>646</v>
      </c>
      <c r="D147" s="1">
        <v>42768</v>
      </c>
      <c r="E147" s="4">
        <v>43796</v>
      </c>
      <c r="F147" s="1" t="s">
        <v>51</v>
      </c>
      <c r="G147" s="1" t="s">
        <v>647</v>
      </c>
      <c r="H147" s="1" t="s">
        <v>648</v>
      </c>
      <c r="I147" s="1" t="s">
        <v>25</v>
      </c>
      <c r="J147" s="1" t="s">
        <v>26</v>
      </c>
      <c r="K147" s="1" t="s">
        <v>649</v>
      </c>
      <c r="L147" s="1" t="s">
        <v>43</v>
      </c>
      <c r="M147" s="1">
        <v>91104</v>
      </c>
      <c r="N147" s="1" t="s">
        <v>44</v>
      </c>
      <c r="O147" s="1" t="s">
        <v>414</v>
      </c>
      <c r="P147" s="1" t="s">
        <v>46</v>
      </c>
      <c r="Q147" s="1" t="s">
        <v>60</v>
      </c>
      <c r="R147" s="1" t="s">
        <v>415</v>
      </c>
      <c r="S147" s="1">
        <v>671.93</v>
      </c>
      <c r="T147" s="1">
        <v>7</v>
      </c>
      <c r="U147" s="1">
        <v>0</v>
      </c>
      <c r="V147" s="1">
        <v>20.157900000000001</v>
      </c>
      <c r="W147" s="1">
        <f>SUM(Table4[[#This Row],[Sales]]*Table4[[#This Row],[Quantity]])</f>
        <v>4703.5099999999993</v>
      </c>
    </row>
    <row r="148" spans="2:23" x14ac:dyDescent="0.3">
      <c r="B148" s="1">
        <v>147</v>
      </c>
      <c r="C148" s="1" t="s">
        <v>650</v>
      </c>
      <c r="D148" s="1">
        <v>42768</v>
      </c>
      <c r="E148" s="4">
        <v>43797</v>
      </c>
      <c r="F148" s="1" t="s">
        <v>51</v>
      </c>
      <c r="G148" s="1" t="s">
        <v>651</v>
      </c>
      <c r="H148" s="1" t="s">
        <v>652</v>
      </c>
      <c r="I148" s="1" t="s">
        <v>106</v>
      </c>
      <c r="J148" s="1" t="s">
        <v>26</v>
      </c>
      <c r="K148" s="1" t="s">
        <v>653</v>
      </c>
      <c r="L148" s="1" t="s">
        <v>539</v>
      </c>
      <c r="M148" s="1">
        <v>43055</v>
      </c>
      <c r="N148" s="1" t="s">
        <v>157</v>
      </c>
      <c r="O148" s="1" t="s">
        <v>654</v>
      </c>
      <c r="P148" s="1" t="s">
        <v>31</v>
      </c>
      <c r="Q148" s="1" t="s">
        <v>67</v>
      </c>
      <c r="R148" s="1" t="s">
        <v>655</v>
      </c>
      <c r="S148" s="1">
        <v>93.888000000000005</v>
      </c>
      <c r="T148" s="1">
        <v>4</v>
      </c>
      <c r="U148" s="1">
        <v>0.2</v>
      </c>
      <c r="V148" s="1">
        <v>12.909599999999999</v>
      </c>
      <c r="W148" s="1">
        <f>SUM(Table4[[#This Row],[Sales]]*Table4[[#This Row],[Quantity]])</f>
        <v>375.55200000000002</v>
      </c>
    </row>
    <row r="149" spans="2:23" x14ac:dyDescent="0.3">
      <c r="B149" s="1">
        <v>148</v>
      </c>
      <c r="C149" s="1" t="s">
        <v>656</v>
      </c>
      <c r="D149" s="1">
        <v>42768</v>
      </c>
      <c r="E149" s="4">
        <v>43798</v>
      </c>
      <c r="F149" s="1" t="s">
        <v>51</v>
      </c>
      <c r="G149" s="1" t="s">
        <v>657</v>
      </c>
      <c r="H149" s="1" t="s">
        <v>658</v>
      </c>
      <c r="I149" s="1" t="s">
        <v>41</v>
      </c>
      <c r="J149" s="1" t="s">
        <v>26</v>
      </c>
      <c r="K149" s="1" t="s">
        <v>659</v>
      </c>
      <c r="L149" s="1" t="s">
        <v>119</v>
      </c>
      <c r="M149" s="1">
        <v>53132</v>
      </c>
      <c r="N149" s="1" t="s">
        <v>109</v>
      </c>
      <c r="O149" s="1" t="s">
        <v>660</v>
      </c>
      <c r="P149" s="1" t="s">
        <v>73</v>
      </c>
      <c r="Q149" s="1" t="s">
        <v>74</v>
      </c>
      <c r="R149" s="1" t="s">
        <v>661</v>
      </c>
      <c r="S149" s="1">
        <v>384.45</v>
      </c>
      <c r="T149" s="1">
        <v>11</v>
      </c>
      <c r="U149" s="1">
        <v>0</v>
      </c>
      <c r="V149" s="1">
        <v>103.8015</v>
      </c>
      <c r="W149" s="1">
        <f>SUM(Table4[[#This Row],[Sales]]*Table4[[#This Row],[Quantity]])</f>
        <v>4228.95</v>
      </c>
    </row>
    <row r="150" spans="2:23" x14ac:dyDescent="0.3">
      <c r="B150" s="1">
        <v>149</v>
      </c>
      <c r="C150" s="1" t="s">
        <v>656</v>
      </c>
      <c r="D150" s="1">
        <v>42768</v>
      </c>
      <c r="E150" s="4">
        <v>43799</v>
      </c>
      <c r="F150" s="1" t="s">
        <v>51</v>
      </c>
      <c r="G150" s="1" t="s">
        <v>657</v>
      </c>
      <c r="H150" s="1" t="s">
        <v>658</v>
      </c>
      <c r="I150" s="1" t="s">
        <v>41</v>
      </c>
      <c r="J150" s="1" t="s">
        <v>26</v>
      </c>
      <c r="K150" s="1" t="s">
        <v>659</v>
      </c>
      <c r="L150" s="1" t="s">
        <v>119</v>
      </c>
      <c r="M150" s="1">
        <v>53132</v>
      </c>
      <c r="N150" s="1" t="s">
        <v>109</v>
      </c>
      <c r="O150" s="1" t="s">
        <v>662</v>
      </c>
      <c r="P150" s="1" t="s">
        <v>73</v>
      </c>
      <c r="Q150" s="1" t="s">
        <v>74</v>
      </c>
      <c r="R150" s="1" t="s">
        <v>663</v>
      </c>
      <c r="S150" s="1">
        <v>149.97</v>
      </c>
      <c r="T150" s="1">
        <v>3</v>
      </c>
      <c r="U150" s="1">
        <v>0</v>
      </c>
      <c r="V150" s="1">
        <v>5.9988000000000001</v>
      </c>
      <c r="W150" s="1">
        <f>SUM(Table4[[#This Row],[Sales]]*Table4[[#This Row],[Quantity]])</f>
        <v>449.90999999999997</v>
      </c>
    </row>
    <row r="151" spans="2:23" x14ac:dyDescent="0.3">
      <c r="B151" s="1">
        <v>150</v>
      </c>
      <c r="C151" s="1" t="s">
        <v>656</v>
      </c>
      <c r="D151" s="1">
        <v>42768</v>
      </c>
      <c r="E151" s="4">
        <v>43800</v>
      </c>
      <c r="F151" s="1" t="s">
        <v>51</v>
      </c>
      <c r="G151" s="1" t="s">
        <v>657</v>
      </c>
      <c r="H151" s="1" t="s">
        <v>658</v>
      </c>
      <c r="I151" s="1" t="s">
        <v>41</v>
      </c>
      <c r="J151" s="1" t="s">
        <v>26</v>
      </c>
      <c r="K151" s="1" t="s">
        <v>659</v>
      </c>
      <c r="L151" s="1" t="s">
        <v>119</v>
      </c>
      <c r="M151" s="1">
        <v>53132</v>
      </c>
      <c r="N151" s="1" t="s">
        <v>109</v>
      </c>
      <c r="O151" s="1" t="s">
        <v>34</v>
      </c>
      <c r="P151" s="1" t="s">
        <v>31</v>
      </c>
      <c r="Q151" s="1" t="s">
        <v>35</v>
      </c>
      <c r="R151" s="1" t="s">
        <v>36</v>
      </c>
      <c r="S151" s="1">
        <v>1951.84</v>
      </c>
      <c r="T151" s="1">
        <v>8</v>
      </c>
      <c r="U151" s="1">
        <v>0</v>
      </c>
      <c r="V151" s="1">
        <v>585.55200000000002</v>
      </c>
      <c r="W151" s="1">
        <f>SUM(Table4[[#This Row],[Sales]]*Table4[[#This Row],[Quantity]])</f>
        <v>15614.72</v>
      </c>
    </row>
    <row r="152" spans="2:23" x14ac:dyDescent="0.3">
      <c r="B152" s="1">
        <v>151</v>
      </c>
      <c r="C152" s="1" t="s">
        <v>656</v>
      </c>
      <c r="D152" s="1">
        <v>42768</v>
      </c>
      <c r="E152" s="4">
        <v>43801</v>
      </c>
      <c r="F152" s="1" t="s">
        <v>51</v>
      </c>
      <c r="G152" s="1" t="s">
        <v>657</v>
      </c>
      <c r="H152" s="1" t="s">
        <v>658</v>
      </c>
      <c r="I152" s="1" t="s">
        <v>41</v>
      </c>
      <c r="J152" s="1" t="s">
        <v>26</v>
      </c>
      <c r="K152" s="1" t="s">
        <v>659</v>
      </c>
      <c r="L152" s="1" t="s">
        <v>119</v>
      </c>
      <c r="M152" s="1">
        <v>53132</v>
      </c>
      <c r="N152" s="1" t="s">
        <v>109</v>
      </c>
      <c r="O152" s="1" t="s">
        <v>664</v>
      </c>
      <c r="P152" s="1" t="s">
        <v>46</v>
      </c>
      <c r="Q152" s="1" t="s">
        <v>77</v>
      </c>
      <c r="R152" s="1" t="s">
        <v>665</v>
      </c>
      <c r="S152" s="1">
        <v>171.55</v>
      </c>
      <c r="T152" s="1">
        <v>5</v>
      </c>
      <c r="U152" s="1">
        <v>0</v>
      </c>
      <c r="V152" s="1">
        <v>80.628500000000003</v>
      </c>
      <c r="W152" s="1">
        <f>SUM(Table4[[#This Row],[Sales]]*Table4[[#This Row],[Quantity]])</f>
        <v>857.75</v>
      </c>
    </row>
    <row r="153" spans="2:23" x14ac:dyDescent="0.3">
      <c r="B153" s="1">
        <v>152</v>
      </c>
      <c r="C153" s="1" t="s">
        <v>666</v>
      </c>
      <c r="D153" s="1">
        <v>42768</v>
      </c>
      <c r="E153" s="1" t="s">
        <v>667</v>
      </c>
      <c r="F153" s="1" t="s">
        <v>203</v>
      </c>
      <c r="G153" s="1" t="s">
        <v>668</v>
      </c>
      <c r="H153" s="1" t="s">
        <v>669</v>
      </c>
      <c r="I153" s="1" t="s">
        <v>106</v>
      </c>
      <c r="J153" s="1" t="s">
        <v>26</v>
      </c>
      <c r="K153" s="1" t="s">
        <v>670</v>
      </c>
      <c r="L153" s="1" t="s">
        <v>338</v>
      </c>
      <c r="M153" s="1">
        <v>85254</v>
      </c>
      <c r="N153" s="1" t="s">
        <v>44</v>
      </c>
      <c r="O153" s="1" t="s">
        <v>671</v>
      </c>
      <c r="P153" s="1" t="s">
        <v>46</v>
      </c>
      <c r="Q153" s="1" t="s">
        <v>80</v>
      </c>
      <c r="R153" s="1" t="s">
        <v>672</v>
      </c>
      <c r="S153" s="1">
        <v>157.91999999999999</v>
      </c>
      <c r="T153" s="1">
        <v>5</v>
      </c>
      <c r="U153" s="1">
        <v>0.2</v>
      </c>
      <c r="V153" s="1">
        <v>17.765999999999998</v>
      </c>
      <c r="W153" s="1">
        <f>SUM(Table4[[#This Row],[Sales]]*Table4[[#This Row],[Quantity]])</f>
        <v>789.59999999999991</v>
      </c>
    </row>
    <row r="154" spans="2:23" x14ac:dyDescent="0.3">
      <c r="B154" s="1">
        <v>153</v>
      </c>
      <c r="C154" s="1" t="s">
        <v>666</v>
      </c>
      <c r="D154" s="1">
        <v>42768</v>
      </c>
      <c r="E154" s="1" t="s">
        <v>667</v>
      </c>
      <c r="F154" s="1" t="s">
        <v>203</v>
      </c>
      <c r="G154" s="1" t="s">
        <v>668</v>
      </c>
      <c r="H154" s="1" t="s">
        <v>669</v>
      </c>
      <c r="I154" s="1" t="s">
        <v>106</v>
      </c>
      <c r="J154" s="1" t="s">
        <v>26</v>
      </c>
      <c r="K154" s="1" t="s">
        <v>670</v>
      </c>
      <c r="L154" s="1" t="s">
        <v>338</v>
      </c>
      <c r="M154" s="1">
        <v>85254</v>
      </c>
      <c r="N154" s="1" t="s">
        <v>44</v>
      </c>
      <c r="O154" s="1" t="s">
        <v>673</v>
      </c>
      <c r="P154" s="1" t="s">
        <v>73</v>
      </c>
      <c r="Q154" s="1" t="s">
        <v>74</v>
      </c>
      <c r="R154" s="1" t="s">
        <v>674</v>
      </c>
      <c r="S154" s="1">
        <v>203.184</v>
      </c>
      <c r="T154" s="1">
        <v>2</v>
      </c>
      <c r="U154" s="1">
        <v>0.2</v>
      </c>
      <c r="V154" s="1">
        <v>15.238799999999999</v>
      </c>
      <c r="W154" s="1">
        <f>SUM(Table4[[#This Row],[Sales]]*Table4[[#This Row],[Quantity]])</f>
        <v>406.36799999999999</v>
      </c>
    </row>
    <row r="155" spans="2:23" x14ac:dyDescent="0.3">
      <c r="B155" s="1">
        <v>154</v>
      </c>
      <c r="C155" s="1" t="s">
        <v>675</v>
      </c>
      <c r="D155" s="1">
        <v>42768</v>
      </c>
      <c r="E155" s="1" t="s">
        <v>1900</v>
      </c>
      <c r="F155" s="1" t="s">
        <v>203</v>
      </c>
      <c r="G155" s="1" t="s">
        <v>676</v>
      </c>
      <c r="H155" s="1" t="s">
        <v>677</v>
      </c>
      <c r="I155" s="1" t="s">
        <v>41</v>
      </c>
      <c r="J155" s="1" t="s">
        <v>26</v>
      </c>
      <c r="K155" s="1" t="s">
        <v>678</v>
      </c>
      <c r="L155" s="1" t="s">
        <v>43</v>
      </c>
      <c r="M155" s="1">
        <v>95123</v>
      </c>
      <c r="N155" s="1" t="s">
        <v>44</v>
      </c>
      <c r="O155" s="1" t="s">
        <v>679</v>
      </c>
      <c r="P155" s="1" t="s">
        <v>46</v>
      </c>
      <c r="Q155" s="1" t="s">
        <v>93</v>
      </c>
      <c r="R155" s="1" t="s">
        <v>680</v>
      </c>
      <c r="S155" s="1">
        <v>58.38</v>
      </c>
      <c r="T155" s="1">
        <v>7</v>
      </c>
      <c r="U155" s="1">
        <v>0</v>
      </c>
      <c r="V155" s="1">
        <v>26.271000000000001</v>
      </c>
      <c r="W155" s="1">
        <f>SUM(Table4[[#This Row],[Sales]]*Table4[[#This Row],[Quantity]])</f>
        <v>408.66</v>
      </c>
    </row>
    <row r="156" spans="2:23" x14ac:dyDescent="0.3">
      <c r="B156" s="1">
        <v>155</v>
      </c>
      <c r="C156" s="1" t="s">
        <v>675</v>
      </c>
      <c r="D156" s="1">
        <v>42768</v>
      </c>
      <c r="E156" s="1" t="s">
        <v>1901</v>
      </c>
      <c r="F156" s="1" t="s">
        <v>203</v>
      </c>
      <c r="G156" s="1" t="s">
        <v>676</v>
      </c>
      <c r="H156" s="1" t="s">
        <v>677</v>
      </c>
      <c r="I156" s="1" t="s">
        <v>41</v>
      </c>
      <c r="J156" s="1" t="s">
        <v>26</v>
      </c>
      <c r="K156" s="1" t="s">
        <v>678</v>
      </c>
      <c r="L156" s="1" t="s">
        <v>43</v>
      </c>
      <c r="M156" s="1">
        <v>95123</v>
      </c>
      <c r="N156" s="1" t="s">
        <v>44</v>
      </c>
      <c r="O156" s="1" t="s">
        <v>681</v>
      </c>
      <c r="P156" s="1" t="s">
        <v>46</v>
      </c>
      <c r="Q156" s="1" t="s">
        <v>93</v>
      </c>
      <c r="R156" s="1" t="s">
        <v>682</v>
      </c>
      <c r="S156" s="1">
        <v>105.52</v>
      </c>
      <c r="T156" s="1">
        <v>4</v>
      </c>
      <c r="U156" s="1">
        <v>0</v>
      </c>
      <c r="V156" s="1">
        <v>48.539200000000001</v>
      </c>
      <c r="W156" s="1">
        <f>SUM(Table4[[#This Row],[Sales]]*Table4[[#This Row],[Quantity]])</f>
        <v>422.08</v>
      </c>
    </row>
    <row r="157" spans="2:23" x14ac:dyDescent="0.3">
      <c r="B157" s="1">
        <v>156</v>
      </c>
      <c r="C157" s="1" t="s">
        <v>675</v>
      </c>
      <c r="D157" s="1">
        <v>42768</v>
      </c>
      <c r="E157" s="1" t="s">
        <v>1902</v>
      </c>
      <c r="F157" s="1" t="s">
        <v>203</v>
      </c>
      <c r="G157" s="1" t="s">
        <v>676</v>
      </c>
      <c r="H157" s="1" t="s">
        <v>677</v>
      </c>
      <c r="I157" s="1" t="s">
        <v>41</v>
      </c>
      <c r="J157" s="1" t="s">
        <v>26</v>
      </c>
      <c r="K157" s="1" t="s">
        <v>678</v>
      </c>
      <c r="L157" s="1" t="s">
        <v>43</v>
      </c>
      <c r="M157" s="1">
        <v>95123</v>
      </c>
      <c r="N157" s="1" t="s">
        <v>44</v>
      </c>
      <c r="O157" s="1" t="s">
        <v>683</v>
      </c>
      <c r="P157" s="1" t="s">
        <v>46</v>
      </c>
      <c r="Q157" s="1" t="s">
        <v>60</v>
      </c>
      <c r="R157" s="1" t="s">
        <v>684</v>
      </c>
      <c r="S157" s="1">
        <v>80.88</v>
      </c>
      <c r="T157" s="1">
        <v>6</v>
      </c>
      <c r="U157" s="1">
        <v>0</v>
      </c>
      <c r="V157" s="1">
        <v>21.0288</v>
      </c>
      <c r="W157" s="1">
        <f>SUM(Table4[[#This Row],[Sales]]*Table4[[#This Row],[Quantity]])</f>
        <v>485.28</v>
      </c>
    </row>
    <row r="158" spans="2:23" x14ac:dyDescent="0.3">
      <c r="B158" s="1">
        <v>157</v>
      </c>
      <c r="C158" s="1" t="s">
        <v>685</v>
      </c>
      <c r="D158" s="1">
        <v>42768</v>
      </c>
      <c r="E158" s="1" t="s">
        <v>1903</v>
      </c>
      <c r="F158" s="1" t="s">
        <v>51</v>
      </c>
      <c r="G158" s="1" t="s">
        <v>686</v>
      </c>
      <c r="H158" s="1" t="s">
        <v>687</v>
      </c>
      <c r="I158" s="1" t="s">
        <v>106</v>
      </c>
      <c r="J158" s="1" t="s">
        <v>26</v>
      </c>
      <c r="K158" s="1" t="s">
        <v>98</v>
      </c>
      <c r="L158" s="1" t="s">
        <v>99</v>
      </c>
      <c r="M158" s="1">
        <v>98105</v>
      </c>
      <c r="N158" s="1" t="s">
        <v>44</v>
      </c>
      <c r="O158" s="1" t="s">
        <v>688</v>
      </c>
      <c r="P158" s="1" t="s">
        <v>46</v>
      </c>
      <c r="Q158" s="1" t="s">
        <v>70</v>
      </c>
      <c r="R158" s="1" t="s">
        <v>689</v>
      </c>
      <c r="S158" s="1">
        <v>6.63</v>
      </c>
      <c r="T158" s="1">
        <v>3</v>
      </c>
      <c r="U158" s="1">
        <v>0</v>
      </c>
      <c r="V158" s="1">
        <v>1.7901</v>
      </c>
      <c r="W158" s="1">
        <f>SUM(Table4[[#This Row],[Sales]]*Table4[[#This Row],[Quantity]])</f>
        <v>19.89</v>
      </c>
    </row>
    <row r="159" spans="2:23" x14ac:dyDescent="0.3">
      <c r="B159" s="1">
        <v>158</v>
      </c>
      <c r="C159" s="1" t="s">
        <v>690</v>
      </c>
      <c r="D159" s="1">
        <v>42768</v>
      </c>
      <c r="E159" s="1" t="s">
        <v>1904</v>
      </c>
      <c r="F159" s="1" t="s">
        <v>22</v>
      </c>
      <c r="G159" s="1" t="s">
        <v>691</v>
      </c>
      <c r="H159" s="1" t="s">
        <v>692</v>
      </c>
      <c r="I159" s="1" t="s">
        <v>25</v>
      </c>
      <c r="J159" s="1" t="s">
        <v>26</v>
      </c>
      <c r="K159" s="1" t="s">
        <v>98</v>
      </c>
      <c r="L159" s="1" t="s">
        <v>99</v>
      </c>
      <c r="M159" s="1">
        <v>98115</v>
      </c>
      <c r="N159" s="1" t="s">
        <v>44</v>
      </c>
      <c r="O159" s="1" t="s">
        <v>576</v>
      </c>
      <c r="P159" s="1" t="s">
        <v>31</v>
      </c>
      <c r="Q159" s="1" t="s">
        <v>35</v>
      </c>
      <c r="R159" s="1" t="s">
        <v>577</v>
      </c>
      <c r="S159" s="1">
        <v>457.56799999999998</v>
      </c>
      <c r="T159" s="1">
        <v>2</v>
      </c>
      <c r="U159" s="1">
        <v>0.2</v>
      </c>
      <c r="V159" s="1">
        <v>51.476399999999998</v>
      </c>
      <c r="W159" s="1">
        <f>SUM(Table4[[#This Row],[Sales]]*Table4[[#This Row],[Quantity]])</f>
        <v>915.13599999999997</v>
      </c>
    </row>
    <row r="160" spans="2:23" x14ac:dyDescent="0.3">
      <c r="B160" s="1">
        <v>159</v>
      </c>
      <c r="C160" s="1" t="s">
        <v>693</v>
      </c>
      <c r="D160" s="1">
        <v>42768</v>
      </c>
      <c r="E160" s="1" t="s">
        <v>694</v>
      </c>
      <c r="F160" s="1" t="s">
        <v>51</v>
      </c>
      <c r="G160" s="1" t="s">
        <v>695</v>
      </c>
      <c r="H160" s="1" t="s">
        <v>696</v>
      </c>
      <c r="I160" s="1" t="s">
        <v>25</v>
      </c>
      <c r="J160" s="1" t="s">
        <v>26</v>
      </c>
      <c r="K160" s="1" t="s">
        <v>697</v>
      </c>
      <c r="L160" s="1" t="s">
        <v>698</v>
      </c>
      <c r="M160" s="1">
        <v>73034</v>
      </c>
      <c r="N160" s="1" t="s">
        <v>109</v>
      </c>
      <c r="O160" s="1" t="s">
        <v>699</v>
      </c>
      <c r="P160" s="1" t="s">
        <v>46</v>
      </c>
      <c r="Q160" s="1" t="s">
        <v>47</v>
      </c>
      <c r="R160" s="1" t="s">
        <v>700</v>
      </c>
      <c r="S160" s="1">
        <v>14.62</v>
      </c>
      <c r="T160" s="1">
        <v>2</v>
      </c>
      <c r="U160" s="1">
        <v>0</v>
      </c>
      <c r="V160" s="1">
        <v>6.8714000000000004</v>
      </c>
      <c r="W160" s="1">
        <f>SUM(Table4[[#This Row],[Sales]]*Table4[[#This Row],[Quantity]])</f>
        <v>29.24</v>
      </c>
    </row>
    <row r="161" spans="2:23" x14ac:dyDescent="0.3">
      <c r="B161" s="1">
        <v>160</v>
      </c>
      <c r="C161" s="1" t="s">
        <v>693</v>
      </c>
      <c r="D161" s="1">
        <v>42768</v>
      </c>
      <c r="E161" s="1" t="s">
        <v>694</v>
      </c>
      <c r="F161" s="1" t="s">
        <v>51</v>
      </c>
      <c r="G161" s="1" t="s">
        <v>695</v>
      </c>
      <c r="H161" s="1" t="s">
        <v>696</v>
      </c>
      <c r="I161" s="1" t="s">
        <v>25</v>
      </c>
      <c r="J161" s="1" t="s">
        <v>26</v>
      </c>
      <c r="K161" s="1" t="s">
        <v>697</v>
      </c>
      <c r="L161" s="1" t="s">
        <v>698</v>
      </c>
      <c r="M161" s="1">
        <v>73034</v>
      </c>
      <c r="N161" s="1" t="s">
        <v>109</v>
      </c>
      <c r="O161" s="1" t="s">
        <v>701</v>
      </c>
      <c r="P161" s="1" t="s">
        <v>73</v>
      </c>
      <c r="Q161" s="1" t="s">
        <v>74</v>
      </c>
      <c r="R161" s="1" t="s">
        <v>702</v>
      </c>
      <c r="S161" s="1">
        <v>944.93</v>
      </c>
      <c r="T161" s="1">
        <v>7</v>
      </c>
      <c r="U161" s="1">
        <v>0</v>
      </c>
      <c r="V161" s="1">
        <v>236.23249999999999</v>
      </c>
      <c r="W161" s="1">
        <f>SUM(Table4[[#This Row],[Sales]]*Table4[[#This Row],[Quantity]])</f>
        <v>6614.5099999999993</v>
      </c>
    </row>
    <row r="162" spans="2:23" x14ac:dyDescent="0.3">
      <c r="B162" s="1">
        <v>161</v>
      </c>
      <c r="C162" s="1" t="s">
        <v>703</v>
      </c>
      <c r="D162" s="1">
        <v>42768</v>
      </c>
      <c r="E162" s="4">
        <v>42369</v>
      </c>
      <c r="F162" s="1" t="s">
        <v>203</v>
      </c>
      <c r="G162" s="1" t="s">
        <v>704</v>
      </c>
      <c r="H162" s="1" t="s">
        <v>705</v>
      </c>
      <c r="I162" s="1" t="s">
        <v>25</v>
      </c>
      <c r="J162" s="1" t="s">
        <v>26</v>
      </c>
      <c r="K162" s="1" t="s">
        <v>42</v>
      </c>
      <c r="L162" s="1" t="s">
        <v>43</v>
      </c>
      <c r="M162" s="1">
        <v>90045</v>
      </c>
      <c r="N162" s="1" t="s">
        <v>44</v>
      </c>
      <c r="O162" s="1" t="s">
        <v>706</v>
      </c>
      <c r="P162" s="1" t="s">
        <v>46</v>
      </c>
      <c r="Q162" s="1" t="s">
        <v>93</v>
      </c>
      <c r="R162" s="1" t="s">
        <v>707</v>
      </c>
      <c r="S162" s="1">
        <v>5.98</v>
      </c>
      <c r="T162" s="1">
        <v>1</v>
      </c>
      <c r="U162" s="1">
        <v>0</v>
      </c>
      <c r="V162" s="1">
        <v>2.6909999999999998</v>
      </c>
      <c r="W162" s="1">
        <f>SUM(Table4[[#This Row],[Sales]]*Table4[[#This Row],[Quantity]])</f>
        <v>5.98</v>
      </c>
    </row>
    <row r="163" spans="2:23" x14ac:dyDescent="0.3">
      <c r="B163" s="1">
        <v>162</v>
      </c>
      <c r="C163" s="1" t="s">
        <v>708</v>
      </c>
      <c r="D163" s="1">
        <v>42768</v>
      </c>
      <c r="E163" s="1" t="s">
        <v>213</v>
      </c>
      <c r="F163" s="1" t="s">
        <v>22</v>
      </c>
      <c r="G163" s="1" t="s">
        <v>710</v>
      </c>
      <c r="H163" s="1" t="s">
        <v>711</v>
      </c>
      <c r="I163" s="1" t="s">
        <v>25</v>
      </c>
      <c r="J163" s="1" t="s">
        <v>26</v>
      </c>
      <c r="K163" s="1" t="s">
        <v>155</v>
      </c>
      <c r="L163" s="1" t="s">
        <v>156</v>
      </c>
      <c r="M163" s="1">
        <v>19134</v>
      </c>
      <c r="N163" s="1" t="s">
        <v>157</v>
      </c>
      <c r="O163" s="1" t="s">
        <v>712</v>
      </c>
      <c r="P163" s="1" t="s">
        <v>73</v>
      </c>
      <c r="Q163" s="1" t="s">
        <v>173</v>
      </c>
      <c r="R163" s="1" t="s">
        <v>713</v>
      </c>
      <c r="S163" s="1">
        <v>54.384</v>
      </c>
      <c r="T163" s="1">
        <v>2</v>
      </c>
      <c r="U163" s="1">
        <v>0.2</v>
      </c>
      <c r="V163" s="1">
        <v>1.3595999999999999</v>
      </c>
      <c r="W163" s="1">
        <f>SUM(Table4[[#This Row],[Sales]]*Table4[[#This Row],[Quantity]])</f>
        <v>108.768</v>
      </c>
    </row>
    <row r="164" spans="2:23" x14ac:dyDescent="0.3">
      <c r="B164" s="1">
        <v>163</v>
      </c>
      <c r="C164" s="1" t="s">
        <v>714</v>
      </c>
      <c r="D164" s="1">
        <v>42768</v>
      </c>
      <c r="E164" s="1" t="s">
        <v>1845</v>
      </c>
      <c r="F164" s="1" t="s">
        <v>51</v>
      </c>
      <c r="G164" s="1" t="s">
        <v>715</v>
      </c>
      <c r="H164" s="1" t="s">
        <v>716</v>
      </c>
      <c r="I164" s="1" t="s">
        <v>25</v>
      </c>
      <c r="J164" s="1" t="s">
        <v>26</v>
      </c>
      <c r="K164" s="1" t="s">
        <v>717</v>
      </c>
      <c r="L164" s="1" t="s">
        <v>718</v>
      </c>
      <c r="M164" s="1">
        <v>88220</v>
      </c>
      <c r="N164" s="1" t="s">
        <v>44</v>
      </c>
      <c r="O164" s="1" t="s">
        <v>719</v>
      </c>
      <c r="P164" s="1" t="s">
        <v>46</v>
      </c>
      <c r="Q164" s="1" t="s">
        <v>186</v>
      </c>
      <c r="R164" s="1" t="s">
        <v>720</v>
      </c>
      <c r="S164" s="1">
        <v>28.4</v>
      </c>
      <c r="T164" s="1">
        <v>5</v>
      </c>
      <c r="U164" s="1">
        <v>0</v>
      </c>
      <c r="V164" s="1">
        <v>13.348000000000001</v>
      </c>
      <c r="W164" s="1">
        <f>SUM(Table4[[#This Row],[Sales]]*Table4[[#This Row],[Quantity]])</f>
        <v>142</v>
      </c>
    </row>
    <row r="165" spans="2:23" x14ac:dyDescent="0.3">
      <c r="B165" s="1">
        <v>164</v>
      </c>
      <c r="C165" s="1" t="s">
        <v>721</v>
      </c>
      <c r="D165" s="1">
        <v>42768</v>
      </c>
      <c r="E165" s="1" t="s">
        <v>1905</v>
      </c>
      <c r="F165" s="1" t="s">
        <v>51</v>
      </c>
      <c r="G165" s="1" t="s">
        <v>722</v>
      </c>
      <c r="H165" s="1" t="s">
        <v>723</v>
      </c>
      <c r="I165" s="1" t="s">
        <v>25</v>
      </c>
      <c r="J165" s="1" t="s">
        <v>26</v>
      </c>
      <c r="K165" s="1" t="s">
        <v>98</v>
      </c>
      <c r="L165" s="1" t="s">
        <v>99</v>
      </c>
      <c r="M165" s="1">
        <v>98115</v>
      </c>
      <c r="N165" s="1" t="s">
        <v>44</v>
      </c>
      <c r="O165" s="1" t="s">
        <v>724</v>
      </c>
      <c r="P165" s="1" t="s">
        <v>46</v>
      </c>
      <c r="Q165" s="1" t="s">
        <v>77</v>
      </c>
      <c r="R165" s="1" t="s">
        <v>725</v>
      </c>
      <c r="S165" s="1">
        <v>27.68</v>
      </c>
      <c r="T165" s="1">
        <v>2</v>
      </c>
      <c r="U165" s="1">
        <v>0.2</v>
      </c>
      <c r="V165" s="1">
        <v>9.6880000000000006</v>
      </c>
      <c r="W165" s="1">
        <f>SUM(Table4[[#This Row],[Sales]]*Table4[[#This Row],[Quantity]])</f>
        <v>55.36</v>
      </c>
    </row>
    <row r="166" spans="2:23" x14ac:dyDescent="0.3">
      <c r="B166" s="1">
        <v>165</v>
      </c>
      <c r="C166" s="1" t="s">
        <v>726</v>
      </c>
      <c r="D166" s="1">
        <v>42768</v>
      </c>
      <c r="E166" s="1" t="s">
        <v>1906</v>
      </c>
      <c r="F166" s="1" t="s">
        <v>51</v>
      </c>
      <c r="G166" s="1" t="s">
        <v>727</v>
      </c>
      <c r="H166" s="1" t="s">
        <v>728</v>
      </c>
      <c r="I166" s="1" t="s">
        <v>25</v>
      </c>
      <c r="J166" s="1" t="s">
        <v>26</v>
      </c>
      <c r="K166" s="1" t="s">
        <v>729</v>
      </c>
      <c r="L166" s="1" t="s">
        <v>108</v>
      </c>
      <c r="M166" s="1">
        <v>78207</v>
      </c>
      <c r="N166" s="1" t="s">
        <v>109</v>
      </c>
      <c r="O166" s="1" t="s">
        <v>730</v>
      </c>
      <c r="P166" s="1" t="s">
        <v>46</v>
      </c>
      <c r="Q166" s="1" t="s">
        <v>70</v>
      </c>
      <c r="R166" s="1" t="s">
        <v>731</v>
      </c>
      <c r="S166" s="1">
        <v>9.9359999999999999</v>
      </c>
      <c r="T166" s="1">
        <v>3</v>
      </c>
      <c r="U166" s="1">
        <v>0.2</v>
      </c>
      <c r="V166" s="1">
        <v>2.7324000000000002</v>
      </c>
      <c r="W166" s="1">
        <f>SUM(Table4[[#This Row],[Sales]]*Table4[[#This Row],[Quantity]])</f>
        <v>29.808</v>
      </c>
    </row>
    <row r="167" spans="2:23" x14ac:dyDescent="0.3">
      <c r="B167" s="1">
        <v>166</v>
      </c>
      <c r="C167" s="1" t="s">
        <v>726</v>
      </c>
      <c r="D167" s="1">
        <v>42768</v>
      </c>
      <c r="E167" s="1" t="s">
        <v>1907</v>
      </c>
      <c r="F167" s="1" t="s">
        <v>51</v>
      </c>
      <c r="G167" s="1" t="s">
        <v>727</v>
      </c>
      <c r="H167" s="1" t="s">
        <v>728</v>
      </c>
      <c r="I167" s="1" t="s">
        <v>25</v>
      </c>
      <c r="J167" s="1" t="s">
        <v>26</v>
      </c>
      <c r="K167" s="1" t="s">
        <v>729</v>
      </c>
      <c r="L167" s="1" t="s">
        <v>108</v>
      </c>
      <c r="M167" s="1">
        <v>78207</v>
      </c>
      <c r="N167" s="1" t="s">
        <v>109</v>
      </c>
      <c r="O167" s="1" t="s">
        <v>732</v>
      </c>
      <c r="P167" s="1" t="s">
        <v>73</v>
      </c>
      <c r="Q167" s="1" t="s">
        <v>733</v>
      </c>
      <c r="R167" s="1" t="s">
        <v>734</v>
      </c>
      <c r="S167" s="1">
        <v>8159.9520000000002</v>
      </c>
      <c r="T167" s="1">
        <v>8</v>
      </c>
      <c r="U167" s="1">
        <v>0.4</v>
      </c>
      <c r="V167" s="1">
        <v>-1359.992</v>
      </c>
      <c r="W167" s="1">
        <f>SUM(Table4[[#This Row],[Sales]]*Table4[[#This Row],[Quantity]])</f>
        <v>65279.616000000002</v>
      </c>
    </row>
    <row r="168" spans="2:23" x14ac:dyDescent="0.3">
      <c r="B168" s="1">
        <v>167</v>
      </c>
      <c r="C168" s="1" t="s">
        <v>726</v>
      </c>
      <c r="D168" s="1">
        <v>42768</v>
      </c>
      <c r="E168" s="1" t="s">
        <v>1908</v>
      </c>
      <c r="F168" s="1" t="s">
        <v>51</v>
      </c>
      <c r="G168" s="1" t="s">
        <v>727</v>
      </c>
      <c r="H168" s="1" t="s">
        <v>728</v>
      </c>
      <c r="I168" s="1" t="s">
        <v>25</v>
      </c>
      <c r="J168" s="1" t="s">
        <v>26</v>
      </c>
      <c r="K168" s="1" t="s">
        <v>729</v>
      </c>
      <c r="L168" s="1" t="s">
        <v>108</v>
      </c>
      <c r="M168" s="1">
        <v>78207</v>
      </c>
      <c r="N168" s="1" t="s">
        <v>109</v>
      </c>
      <c r="O168" s="1" t="s">
        <v>735</v>
      </c>
      <c r="P168" s="1" t="s">
        <v>46</v>
      </c>
      <c r="Q168" s="1" t="s">
        <v>60</v>
      </c>
      <c r="R168" s="1" t="s">
        <v>736</v>
      </c>
      <c r="S168" s="1">
        <v>275.928</v>
      </c>
      <c r="T168" s="1">
        <v>3</v>
      </c>
      <c r="U168" s="1">
        <v>0.2</v>
      </c>
      <c r="V168" s="1">
        <v>-58.634700000000002</v>
      </c>
      <c r="W168" s="1">
        <f>SUM(Table4[[#This Row],[Sales]]*Table4[[#This Row],[Quantity]])</f>
        <v>827.78399999999999</v>
      </c>
    </row>
    <row r="169" spans="2:23" x14ac:dyDescent="0.3">
      <c r="B169" s="1">
        <v>168</v>
      </c>
      <c r="C169" s="1" t="s">
        <v>726</v>
      </c>
      <c r="D169" s="1">
        <v>42768</v>
      </c>
      <c r="E169" s="1" t="s">
        <v>1909</v>
      </c>
      <c r="F169" s="1" t="s">
        <v>51</v>
      </c>
      <c r="G169" s="1" t="s">
        <v>727</v>
      </c>
      <c r="H169" s="1" t="s">
        <v>728</v>
      </c>
      <c r="I169" s="1" t="s">
        <v>25</v>
      </c>
      <c r="J169" s="1" t="s">
        <v>26</v>
      </c>
      <c r="K169" s="1" t="s">
        <v>729</v>
      </c>
      <c r="L169" s="1" t="s">
        <v>108</v>
      </c>
      <c r="M169" s="1">
        <v>78207</v>
      </c>
      <c r="N169" s="1" t="s">
        <v>109</v>
      </c>
      <c r="O169" s="1" t="s">
        <v>737</v>
      </c>
      <c r="P169" s="1" t="s">
        <v>31</v>
      </c>
      <c r="Q169" s="1" t="s">
        <v>35</v>
      </c>
      <c r="R169" s="1" t="s">
        <v>738</v>
      </c>
      <c r="S169" s="1">
        <v>1740.06</v>
      </c>
      <c r="T169" s="1">
        <v>9</v>
      </c>
      <c r="U169" s="1">
        <v>0.3</v>
      </c>
      <c r="V169" s="1">
        <v>-24.858000000000001</v>
      </c>
      <c r="W169" s="1">
        <f>SUM(Table4[[#This Row],[Sales]]*Table4[[#This Row],[Quantity]])</f>
        <v>15660.539999999999</v>
      </c>
    </row>
    <row r="170" spans="2:23" x14ac:dyDescent="0.3">
      <c r="B170" s="1">
        <v>169</v>
      </c>
      <c r="C170" s="1" t="s">
        <v>726</v>
      </c>
      <c r="D170" s="1">
        <v>42768</v>
      </c>
      <c r="E170" s="1" t="s">
        <v>1910</v>
      </c>
      <c r="F170" s="1" t="s">
        <v>51</v>
      </c>
      <c r="G170" s="1" t="s">
        <v>727</v>
      </c>
      <c r="H170" s="1" t="s">
        <v>728</v>
      </c>
      <c r="I170" s="1" t="s">
        <v>25</v>
      </c>
      <c r="J170" s="1" t="s">
        <v>26</v>
      </c>
      <c r="K170" s="1" t="s">
        <v>729</v>
      </c>
      <c r="L170" s="1" t="s">
        <v>108</v>
      </c>
      <c r="M170" s="1">
        <v>78207</v>
      </c>
      <c r="N170" s="1" t="s">
        <v>109</v>
      </c>
      <c r="O170" s="1" t="s">
        <v>739</v>
      </c>
      <c r="P170" s="1" t="s">
        <v>46</v>
      </c>
      <c r="Q170" s="1" t="s">
        <v>70</v>
      </c>
      <c r="R170" s="1" t="s">
        <v>740</v>
      </c>
      <c r="S170" s="1">
        <v>32.064</v>
      </c>
      <c r="T170" s="1">
        <v>6</v>
      </c>
      <c r="U170" s="1">
        <v>0.2</v>
      </c>
      <c r="V170" s="1">
        <v>6.8136000000000001</v>
      </c>
      <c r="W170" s="1">
        <f>SUM(Table4[[#This Row],[Sales]]*Table4[[#This Row],[Quantity]])</f>
        <v>192.38400000000001</v>
      </c>
    </row>
    <row r="171" spans="2:23" x14ac:dyDescent="0.3">
      <c r="B171" s="1">
        <v>170</v>
      </c>
      <c r="C171" s="1" t="s">
        <v>726</v>
      </c>
      <c r="D171" s="1">
        <v>42768</v>
      </c>
      <c r="E171" s="1" t="s">
        <v>1911</v>
      </c>
      <c r="F171" s="1" t="s">
        <v>51</v>
      </c>
      <c r="G171" s="1" t="s">
        <v>727</v>
      </c>
      <c r="H171" s="1" t="s">
        <v>728</v>
      </c>
      <c r="I171" s="1" t="s">
        <v>25</v>
      </c>
      <c r="J171" s="1" t="s">
        <v>26</v>
      </c>
      <c r="K171" s="1" t="s">
        <v>729</v>
      </c>
      <c r="L171" s="1" t="s">
        <v>108</v>
      </c>
      <c r="M171" s="1">
        <v>78207</v>
      </c>
      <c r="N171" s="1" t="s">
        <v>109</v>
      </c>
      <c r="O171" s="1" t="s">
        <v>741</v>
      </c>
      <c r="P171" s="1" t="s">
        <v>46</v>
      </c>
      <c r="Q171" s="1" t="s">
        <v>80</v>
      </c>
      <c r="R171" s="1" t="s">
        <v>742</v>
      </c>
      <c r="S171" s="1">
        <v>177.98</v>
      </c>
      <c r="T171" s="1">
        <v>5</v>
      </c>
      <c r="U171" s="1">
        <v>0.8</v>
      </c>
      <c r="V171" s="1">
        <v>-453.84899999999999</v>
      </c>
      <c r="W171" s="1">
        <f>SUM(Table4[[#This Row],[Sales]]*Table4[[#This Row],[Quantity]])</f>
        <v>889.9</v>
      </c>
    </row>
    <row r="172" spans="2:23" x14ac:dyDescent="0.3">
      <c r="B172" s="1">
        <v>171</v>
      </c>
      <c r="C172" s="1" t="s">
        <v>726</v>
      </c>
      <c r="D172" s="1">
        <v>42768</v>
      </c>
      <c r="E172" s="1" t="s">
        <v>1912</v>
      </c>
      <c r="F172" s="1" t="s">
        <v>51</v>
      </c>
      <c r="G172" s="1" t="s">
        <v>727</v>
      </c>
      <c r="H172" s="1" t="s">
        <v>728</v>
      </c>
      <c r="I172" s="1" t="s">
        <v>25</v>
      </c>
      <c r="J172" s="1" t="s">
        <v>26</v>
      </c>
      <c r="K172" s="1" t="s">
        <v>729</v>
      </c>
      <c r="L172" s="1" t="s">
        <v>108</v>
      </c>
      <c r="M172" s="1">
        <v>78207</v>
      </c>
      <c r="N172" s="1" t="s">
        <v>109</v>
      </c>
      <c r="O172" s="1" t="s">
        <v>743</v>
      </c>
      <c r="P172" s="1" t="s">
        <v>73</v>
      </c>
      <c r="Q172" s="1" t="s">
        <v>74</v>
      </c>
      <c r="R172" s="1" t="s">
        <v>744</v>
      </c>
      <c r="S172" s="1">
        <v>143.976</v>
      </c>
      <c r="T172" s="1">
        <v>3</v>
      </c>
      <c r="U172" s="1">
        <v>0.2</v>
      </c>
      <c r="V172" s="1">
        <v>8.9984999999999999</v>
      </c>
      <c r="W172" s="1">
        <f>SUM(Table4[[#This Row],[Sales]]*Table4[[#This Row],[Quantity]])</f>
        <v>431.928</v>
      </c>
    </row>
    <row r="173" spans="2:23" x14ac:dyDescent="0.3">
      <c r="B173" s="1">
        <v>172</v>
      </c>
      <c r="C173" s="1" t="s">
        <v>745</v>
      </c>
      <c r="D173" s="1">
        <v>42768</v>
      </c>
      <c r="E173" s="1" t="s">
        <v>1913</v>
      </c>
      <c r="F173" s="1" t="s">
        <v>51</v>
      </c>
      <c r="G173" s="1" t="s">
        <v>746</v>
      </c>
      <c r="H173" s="1" t="s">
        <v>747</v>
      </c>
      <c r="I173" s="1" t="s">
        <v>25</v>
      </c>
      <c r="J173" s="1" t="s">
        <v>26</v>
      </c>
      <c r="K173" s="1" t="s">
        <v>42</v>
      </c>
      <c r="L173" s="1" t="s">
        <v>43</v>
      </c>
      <c r="M173" s="1">
        <v>90004</v>
      </c>
      <c r="N173" s="1" t="s">
        <v>44</v>
      </c>
      <c r="O173" s="1" t="s">
        <v>748</v>
      </c>
      <c r="P173" s="1" t="s">
        <v>46</v>
      </c>
      <c r="Q173" s="1" t="s">
        <v>93</v>
      </c>
      <c r="R173" s="1" t="s">
        <v>749</v>
      </c>
      <c r="S173" s="1">
        <v>20.94</v>
      </c>
      <c r="T173" s="1">
        <v>3</v>
      </c>
      <c r="U173" s="1">
        <v>0</v>
      </c>
      <c r="V173" s="1">
        <v>9.8417999999999992</v>
      </c>
      <c r="W173" s="1">
        <f>SUM(Table4[[#This Row],[Sales]]*Table4[[#This Row],[Quantity]])</f>
        <v>62.820000000000007</v>
      </c>
    </row>
    <row r="174" spans="2:23" x14ac:dyDescent="0.3">
      <c r="B174" s="1">
        <v>173</v>
      </c>
      <c r="C174" s="1" t="s">
        <v>745</v>
      </c>
      <c r="D174" s="1">
        <v>42768</v>
      </c>
      <c r="E174" s="1" t="s">
        <v>1914</v>
      </c>
      <c r="F174" s="1" t="s">
        <v>51</v>
      </c>
      <c r="G174" s="1" t="s">
        <v>746</v>
      </c>
      <c r="H174" s="1" t="s">
        <v>747</v>
      </c>
      <c r="I174" s="1" t="s">
        <v>25</v>
      </c>
      <c r="J174" s="1" t="s">
        <v>26</v>
      </c>
      <c r="K174" s="1" t="s">
        <v>42</v>
      </c>
      <c r="L174" s="1" t="s">
        <v>43</v>
      </c>
      <c r="M174" s="1">
        <v>90004</v>
      </c>
      <c r="N174" s="1" t="s">
        <v>44</v>
      </c>
      <c r="O174" s="1" t="s">
        <v>750</v>
      </c>
      <c r="P174" s="1" t="s">
        <v>46</v>
      </c>
      <c r="Q174" s="1" t="s">
        <v>93</v>
      </c>
      <c r="R174" s="1" t="s">
        <v>751</v>
      </c>
      <c r="S174" s="1">
        <v>110.96</v>
      </c>
      <c r="T174" s="1">
        <v>2</v>
      </c>
      <c r="U174" s="1">
        <v>0</v>
      </c>
      <c r="V174" s="1">
        <v>53.260800000000003</v>
      </c>
      <c r="W174" s="1">
        <f>SUM(Table4[[#This Row],[Sales]]*Table4[[#This Row],[Quantity]])</f>
        <v>221.92</v>
      </c>
    </row>
    <row r="175" spans="2:23" x14ac:dyDescent="0.3">
      <c r="B175" s="1">
        <v>174</v>
      </c>
      <c r="C175" s="1" t="s">
        <v>745</v>
      </c>
      <c r="D175" s="1">
        <v>42768</v>
      </c>
      <c r="E175" s="1" t="s">
        <v>1915</v>
      </c>
      <c r="F175" s="1" t="s">
        <v>51</v>
      </c>
      <c r="G175" s="1" t="s">
        <v>746</v>
      </c>
      <c r="H175" s="1" t="s">
        <v>747</v>
      </c>
      <c r="I175" s="1" t="s">
        <v>25</v>
      </c>
      <c r="J175" s="1" t="s">
        <v>26</v>
      </c>
      <c r="K175" s="1" t="s">
        <v>42</v>
      </c>
      <c r="L175" s="1" t="s">
        <v>43</v>
      </c>
      <c r="M175" s="1">
        <v>90004</v>
      </c>
      <c r="N175" s="1" t="s">
        <v>44</v>
      </c>
      <c r="O175" s="1" t="s">
        <v>752</v>
      </c>
      <c r="P175" s="1" t="s">
        <v>31</v>
      </c>
      <c r="Q175" s="1" t="s">
        <v>35</v>
      </c>
      <c r="R175" s="1" t="s">
        <v>753</v>
      </c>
      <c r="S175" s="1">
        <v>340.14400000000001</v>
      </c>
      <c r="T175" s="1">
        <v>7</v>
      </c>
      <c r="U175" s="1">
        <v>0.2</v>
      </c>
      <c r="V175" s="1">
        <v>21.259</v>
      </c>
      <c r="W175" s="1">
        <f>SUM(Table4[[#This Row],[Sales]]*Table4[[#This Row],[Quantity]])</f>
        <v>2381.0079999999998</v>
      </c>
    </row>
    <row r="176" spans="2:23" x14ac:dyDescent="0.3">
      <c r="B176" s="1">
        <v>175</v>
      </c>
      <c r="C176" s="1" t="s">
        <v>754</v>
      </c>
      <c r="D176" s="1">
        <v>42768</v>
      </c>
      <c r="E176" s="1" t="s">
        <v>755</v>
      </c>
      <c r="F176" s="1" t="s">
        <v>51</v>
      </c>
      <c r="G176" s="1" t="s">
        <v>756</v>
      </c>
      <c r="H176" s="1" t="s">
        <v>757</v>
      </c>
      <c r="I176" s="1" t="s">
        <v>41</v>
      </c>
      <c r="J176" s="1" t="s">
        <v>26</v>
      </c>
      <c r="K176" s="1" t="s">
        <v>331</v>
      </c>
      <c r="L176" s="1" t="s">
        <v>229</v>
      </c>
      <c r="M176" s="1">
        <v>60623</v>
      </c>
      <c r="N176" s="1" t="s">
        <v>109</v>
      </c>
      <c r="O176" s="1" t="s">
        <v>758</v>
      </c>
      <c r="P176" s="1" t="s">
        <v>46</v>
      </c>
      <c r="Q176" s="1" t="s">
        <v>80</v>
      </c>
      <c r="R176" s="1" t="s">
        <v>759</v>
      </c>
      <c r="S176" s="1">
        <v>52.448</v>
      </c>
      <c r="T176" s="1">
        <v>2</v>
      </c>
      <c r="U176" s="1">
        <v>0.8</v>
      </c>
      <c r="V176" s="1">
        <v>-131.12</v>
      </c>
      <c r="W176" s="1">
        <f>SUM(Table4[[#This Row],[Sales]]*Table4[[#This Row],[Quantity]])</f>
        <v>104.896</v>
      </c>
    </row>
    <row r="177" spans="2:23" x14ac:dyDescent="0.3">
      <c r="B177" s="1">
        <v>176</v>
      </c>
      <c r="C177" s="1" t="s">
        <v>754</v>
      </c>
      <c r="D177" s="1">
        <v>42768</v>
      </c>
      <c r="E177" s="1" t="s">
        <v>755</v>
      </c>
      <c r="F177" s="1" t="s">
        <v>51</v>
      </c>
      <c r="G177" s="1" t="s">
        <v>756</v>
      </c>
      <c r="H177" s="1" t="s">
        <v>757</v>
      </c>
      <c r="I177" s="1" t="s">
        <v>41</v>
      </c>
      <c r="J177" s="1" t="s">
        <v>26</v>
      </c>
      <c r="K177" s="1" t="s">
        <v>331</v>
      </c>
      <c r="L177" s="1" t="s">
        <v>229</v>
      </c>
      <c r="M177" s="1">
        <v>60623</v>
      </c>
      <c r="N177" s="1" t="s">
        <v>109</v>
      </c>
      <c r="O177" s="1" t="s">
        <v>760</v>
      </c>
      <c r="P177" s="1" t="s">
        <v>46</v>
      </c>
      <c r="Q177" s="1" t="s">
        <v>47</v>
      </c>
      <c r="R177" s="1" t="s">
        <v>761</v>
      </c>
      <c r="S177" s="1">
        <v>20.16</v>
      </c>
      <c r="T177" s="1">
        <v>4</v>
      </c>
      <c r="U177" s="1">
        <v>0.2</v>
      </c>
      <c r="V177" s="1">
        <v>6.5519999999999996</v>
      </c>
      <c r="W177" s="1">
        <f>SUM(Table4[[#This Row],[Sales]]*Table4[[#This Row],[Quantity]])</f>
        <v>80.64</v>
      </c>
    </row>
    <row r="178" spans="2:23" x14ac:dyDescent="0.3">
      <c r="B178" s="1">
        <v>177</v>
      </c>
      <c r="C178" s="1" t="s">
        <v>762</v>
      </c>
      <c r="D178" s="1">
        <v>42768</v>
      </c>
      <c r="E178" s="1" t="s">
        <v>764</v>
      </c>
      <c r="F178" s="1" t="s">
        <v>22</v>
      </c>
      <c r="G178" s="1" t="s">
        <v>765</v>
      </c>
      <c r="H178" s="1" t="s">
        <v>766</v>
      </c>
      <c r="I178" s="1" t="s">
        <v>25</v>
      </c>
      <c r="J178" s="1" t="s">
        <v>26</v>
      </c>
      <c r="K178" s="1" t="s">
        <v>199</v>
      </c>
      <c r="L178" s="1" t="s">
        <v>108</v>
      </c>
      <c r="M178" s="1">
        <v>77036</v>
      </c>
      <c r="N178" s="1" t="s">
        <v>109</v>
      </c>
      <c r="O178" s="1" t="s">
        <v>767</v>
      </c>
      <c r="P178" s="1" t="s">
        <v>46</v>
      </c>
      <c r="Q178" s="1" t="s">
        <v>80</v>
      </c>
      <c r="R178" s="1" t="s">
        <v>768</v>
      </c>
      <c r="S178" s="1">
        <v>97.263999999999996</v>
      </c>
      <c r="T178" s="1">
        <v>4</v>
      </c>
      <c r="U178" s="1">
        <v>0.8</v>
      </c>
      <c r="V178" s="1">
        <v>-243.16</v>
      </c>
      <c r="W178" s="1">
        <f>SUM(Table4[[#This Row],[Sales]]*Table4[[#This Row],[Quantity]])</f>
        <v>389.05599999999998</v>
      </c>
    </row>
    <row r="179" spans="2:23" x14ac:dyDescent="0.3">
      <c r="B179" s="1">
        <v>178</v>
      </c>
      <c r="C179" s="1" t="s">
        <v>769</v>
      </c>
      <c r="D179" s="1">
        <v>42768</v>
      </c>
      <c r="E179" s="1" t="s">
        <v>770</v>
      </c>
      <c r="F179" s="1" t="s">
        <v>22</v>
      </c>
      <c r="G179" s="1" t="s">
        <v>362</v>
      </c>
      <c r="H179" s="1" t="s">
        <v>363</v>
      </c>
      <c r="I179" s="1" t="s">
        <v>25</v>
      </c>
      <c r="J179" s="1" t="s">
        <v>26</v>
      </c>
      <c r="K179" s="1" t="s">
        <v>653</v>
      </c>
      <c r="L179" s="1" t="s">
        <v>539</v>
      </c>
      <c r="M179" s="1">
        <v>43055</v>
      </c>
      <c r="N179" s="1" t="s">
        <v>157</v>
      </c>
      <c r="O179" s="1" t="s">
        <v>771</v>
      </c>
      <c r="P179" s="1" t="s">
        <v>31</v>
      </c>
      <c r="Q179" s="1" t="s">
        <v>35</v>
      </c>
      <c r="R179" s="1" t="s">
        <v>772</v>
      </c>
      <c r="S179" s="1">
        <v>396.80200000000002</v>
      </c>
      <c r="T179" s="1">
        <v>7</v>
      </c>
      <c r="U179" s="1">
        <v>0.3</v>
      </c>
      <c r="V179" s="1">
        <v>-11.337199999999999</v>
      </c>
      <c r="W179" s="1">
        <f>SUM(Table4[[#This Row],[Sales]]*Table4[[#This Row],[Quantity]])</f>
        <v>2777.614</v>
      </c>
    </row>
    <row r="180" spans="2:23" x14ac:dyDescent="0.3">
      <c r="B180" s="1">
        <v>179</v>
      </c>
      <c r="C180" s="1" t="s">
        <v>769</v>
      </c>
      <c r="D180" s="1">
        <v>42768</v>
      </c>
      <c r="E180" s="1" t="s">
        <v>770</v>
      </c>
      <c r="F180" s="1" t="s">
        <v>22</v>
      </c>
      <c r="G180" s="1" t="s">
        <v>362</v>
      </c>
      <c r="H180" s="1" t="s">
        <v>363</v>
      </c>
      <c r="I180" s="1" t="s">
        <v>25</v>
      </c>
      <c r="J180" s="1" t="s">
        <v>26</v>
      </c>
      <c r="K180" s="1" t="s">
        <v>653</v>
      </c>
      <c r="L180" s="1" t="s">
        <v>539</v>
      </c>
      <c r="M180" s="1">
        <v>43055</v>
      </c>
      <c r="N180" s="1" t="s">
        <v>157</v>
      </c>
      <c r="O180" s="1" t="s">
        <v>773</v>
      </c>
      <c r="P180" s="1" t="s">
        <v>46</v>
      </c>
      <c r="Q180" s="1" t="s">
        <v>624</v>
      </c>
      <c r="R180" s="1" t="s">
        <v>774</v>
      </c>
      <c r="S180" s="1">
        <v>15.88</v>
      </c>
      <c r="T180" s="1">
        <v>5</v>
      </c>
      <c r="U180" s="1">
        <v>0.2</v>
      </c>
      <c r="V180" s="1">
        <v>-3.7715000000000001</v>
      </c>
      <c r="W180" s="1">
        <f>SUM(Table4[[#This Row],[Sales]]*Table4[[#This Row],[Quantity]])</f>
        <v>79.400000000000006</v>
      </c>
    </row>
    <row r="181" spans="2:23" x14ac:dyDescent="0.3">
      <c r="B181" s="1">
        <v>180</v>
      </c>
      <c r="C181" s="1" t="s">
        <v>775</v>
      </c>
      <c r="D181" s="1">
        <v>42768</v>
      </c>
      <c r="E181" s="1" t="s">
        <v>776</v>
      </c>
      <c r="F181" s="1" t="s">
        <v>51</v>
      </c>
      <c r="G181" s="1" t="s">
        <v>777</v>
      </c>
      <c r="H181" s="1" t="s">
        <v>778</v>
      </c>
      <c r="I181" s="1" t="s">
        <v>106</v>
      </c>
      <c r="J181" s="1" t="s">
        <v>26</v>
      </c>
      <c r="K181" s="1" t="s">
        <v>292</v>
      </c>
      <c r="L181" s="1" t="s">
        <v>293</v>
      </c>
      <c r="M181" s="1">
        <v>10009</v>
      </c>
      <c r="N181" s="1" t="s">
        <v>157</v>
      </c>
      <c r="O181" s="1" t="s">
        <v>779</v>
      </c>
      <c r="P181" s="1" t="s">
        <v>46</v>
      </c>
      <c r="Q181" s="1" t="s">
        <v>70</v>
      </c>
      <c r="R181" s="1" t="s">
        <v>780</v>
      </c>
      <c r="S181" s="1">
        <v>3.28</v>
      </c>
      <c r="T181" s="1">
        <v>1</v>
      </c>
      <c r="U181" s="1">
        <v>0</v>
      </c>
      <c r="V181" s="1">
        <v>1.4104000000000001</v>
      </c>
      <c r="W181" s="1">
        <f>SUM(Table4[[#This Row],[Sales]]*Table4[[#This Row],[Quantity]])</f>
        <v>3.28</v>
      </c>
    </row>
    <row r="182" spans="2:23" x14ac:dyDescent="0.3">
      <c r="B182" s="1">
        <v>181</v>
      </c>
      <c r="C182" s="1" t="s">
        <v>781</v>
      </c>
      <c r="D182" s="1">
        <v>42768</v>
      </c>
      <c r="E182" s="4">
        <v>42388</v>
      </c>
      <c r="F182" s="1" t="s">
        <v>22</v>
      </c>
      <c r="G182" s="1" t="s">
        <v>782</v>
      </c>
      <c r="H182" s="1" t="s">
        <v>783</v>
      </c>
      <c r="I182" s="1" t="s">
        <v>41</v>
      </c>
      <c r="J182" s="1" t="s">
        <v>26</v>
      </c>
      <c r="K182" s="1" t="s">
        <v>389</v>
      </c>
      <c r="L182" s="1" t="s">
        <v>229</v>
      </c>
      <c r="M182" s="1">
        <v>62521</v>
      </c>
      <c r="N182" s="1" t="s">
        <v>109</v>
      </c>
      <c r="O182" s="1" t="s">
        <v>784</v>
      </c>
      <c r="P182" s="1" t="s">
        <v>46</v>
      </c>
      <c r="Q182" s="1" t="s">
        <v>60</v>
      </c>
      <c r="R182" s="1" t="s">
        <v>785</v>
      </c>
      <c r="S182" s="1">
        <v>24.815999999999999</v>
      </c>
      <c r="T182" s="1">
        <v>2</v>
      </c>
      <c r="U182" s="1">
        <v>0.2</v>
      </c>
      <c r="V182" s="1">
        <v>1.8612</v>
      </c>
      <c r="W182" s="1">
        <f>SUM(Table4[[#This Row],[Sales]]*Table4[[#This Row],[Quantity]])</f>
        <v>49.631999999999998</v>
      </c>
    </row>
    <row r="183" spans="2:23" x14ac:dyDescent="0.3">
      <c r="B183" s="1">
        <v>182</v>
      </c>
      <c r="C183" s="1" t="s">
        <v>781</v>
      </c>
      <c r="D183" s="1">
        <v>42768</v>
      </c>
      <c r="E183" s="4">
        <v>42772</v>
      </c>
      <c r="F183" s="1" t="s">
        <v>22</v>
      </c>
      <c r="G183" s="1" t="s">
        <v>782</v>
      </c>
      <c r="H183" s="1" t="s">
        <v>783</v>
      </c>
      <c r="I183" s="1" t="s">
        <v>41</v>
      </c>
      <c r="J183" s="1" t="s">
        <v>26</v>
      </c>
      <c r="K183" s="1" t="s">
        <v>389</v>
      </c>
      <c r="L183" s="1" t="s">
        <v>229</v>
      </c>
      <c r="M183" s="1">
        <v>62521</v>
      </c>
      <c r="N183" s="1" t="s">
        <v>109</v>
      </c>
      <c r="O183" s="1" t="s">
        <v>786</v>
      </c>
      <c r="P183" s="1" t="s">
        <v>73</v>
      </c>
      <c r="Q183" s="1" t="s">
        <v>173</v>
      </c>
      <c r="R183" s="1" t="s">
        <v>787</v>
      </c>
      <c r="S183" s="1">
        <v>408.74400000000003</v>
      </c>
      <c r="T183" s="1">
        <v>7</v>
      </c>
      <c r="U183" s="1">
        <v>0.2</v>
      </c>
      <c r="V183" s="1">
        <v>76.639499999999998</v>
      </c>
      <c r="W183" s="1">
        <f>SUM(Table4[[#This Row],[Sales]]*Table4[[#This Row],[Quantity]])</f>
        <v>2861.2080000000001</v>
      </c>
    </row>
    <row r="184" spans="2:23" x14ac:dyDescent="0.3">
      <c r="B184" s="1">
        <v>183</v>
      </c>
      <c r="C184" s="1" t="s">
        <v>788</v>
      </c>
      <c r="D184" s="1">
        <v>42768</v>
      </c>
      <c r="E184" s="1" t="s">
        <v>789</v>
      </c>
      <c r="F184" s="1" t="s">
        <v>22</v>
      </c>
      <c r="G184" s="1" t="s">
        <v>790</v>
      </c>
      <c r="H184" s="1" t="s">
        <v>791</v>
      </c>
      <c r="I184" s="1" t="s">
        <v>106</v>
      </c>
      <c r="J184" s="1" t="s">
        <v>26</v>
      </c>
      <c r="K184" s="1" t="s">
        <v>792</v>
      </c>
      <c r="L184" s="1" t="s">
        <v>793</v>
      </c>
      <c r="M184" s="1">
        <v>71203</v>
      </c>
      <c r="N184" s="1" t="s">
        <v>29</v>
      </c>
      <c r="O184" s="1" t="s">
        <v>794</v>
      </c>
      <c r="P184" s="1" t="s">
        <v>73</v>
      </c>
      <c r="Q184" s="1" t="s">
        <v>74</v>
      </c>
      <c r="R184" s="1" t="s">
        <v>795</v>
      </c>
      <c r="S184" s="1">
        <v>503.96</v>
      </c>
      <c r="T184" s="1">
        <v>4</v>
      </c>
      <c r="U184" s="1">
        <v>0</v>
      </c>
      <c r="V184" s="1">
        <v>131.02959999999999</v>
      </c>
      <c r="W184" s="1">
        <f>SUM(Table4[[#This Row],[Sales]]*Table4[[#This Row],[Quantity]])</f>
        <v>2015.84</v>
      </c>
    </row>
    <row r="185" spans="2:23" x14ac:dyDescent="0.3">
      <c r="B185" s="1">
        <v>184</v>
      </c>
      <c r="C185" s="1" t="s">
        <v>788</v>
      </c>
      <c r="D185" s="1">
        <v>42768</v>
      </c>
      <c r="E185" s="1" t="s">
        <v>789</v>
      </c>
      <c r="F185" s="1" t="s">
        <v>22</v>
      </c>
      <c r="G185" s="1" t="s">
        <v>790</v>
      </c>
      <c r="H185" s="1" t="s">
        <v>791</v>
      </c>
      <c r="I185" s="1" t="s">
        <v>106</v>
      </c>
      <c r="J185" s="1" t="s">
        <v>26</v>
      </c>
      <c r="K185" s="1" t="s">
        <v>792</v>
      </c>
      <c r="L185" s="1" t="s">
        <v>793</v>
      </c>
      <c r="M185" s="1">
        <v>71203</v>
      </c>
      <c r="N185" s="1" t="s">
        <v>29</v>
      </c>
      <c r="O185" s="1" t="s">
        <v>796</v>
      </c>
      <c r="P185" s="1" t="s">
        <v>73</v>
      </c>
      <c r="Q185" s="1" t="s">
        <v>74</v>
      </c>
      <c r="R185" s="1" t="s">
        <v>797</v>
      </c>
      <c r="S185" s="1">
        <v>149.94999999999999</v>
      </c>
      <c r="T185" s="1">
        <v>5</v>
      </c>
      <c r="U185" s="1">
        <v>0</v>
      </c>
      <c r="V185" s="1">
        <v>41.985999999999997</v>
      </c>
      <c r="W185" s="1">
        <f>SUM(Table4[[#This Row],[Sales]]*Table4[[#This Row],[Quantity]])</f>
        <v>749.75</v>
      </c>
    </row>
    <row r="186" spans="2:23" x14ac:dyDescent="0.3">
      <c r="B186" s="1">
        <v>185</v>
      </c>
      <c r="C186" s="1" t="s">
        <v>788</v>
      </c>
      <c r="D186" s="1">
        <v>42768</v>
      </c>
      <c r="E186" s="1" t="s">
        <v>789</v>
      </c>
      <c r="F186" s="1" t="s">
        <v>22</v>
      </c>
      <c r="G186" s="1" t="s">
        <v>790</v>
      </c>
      <c r="H186" s="1" t="s">
        <v>791</v>
      </c>
      <c r="I186" s="1" t="s">
        <v>106</v>
      </c>
      <c r="J186" s="1" t="s">
        <v>26</v>
      </c>
      <c r="K186" s="1" t="s">
        <v>792</v>
      </c>
      <c r="L186" s="1" t="s">
        <v>793</v>
      </c>
      <c r="M186" s="1">
        <v>71203</v>
      </c>
      <c r="N186" s="1" t="s">
        <v>29</v>
      </c>
      <c r="O186" s="1" t="s">
        <v>798</v>
      </c>
      <c r="P186" s="1" t="s">
        <v>73</v>
      </c>
      <c r="Q186" s="1" t="s">
        <v>173</v>
      </c>
      <c r="R186" s="1" t="s">
        <v>799</v>
      </c>
      <c r="S186" s="1">
        <v>29</v>
      </c>
      <c r="T186" s="1">
        <v>2</v>
      </c>
      <c r="U186" s="1">
        <v>0</v>
      </c>
      <c r="V186" s="1">
        <v>7.25</v>
      </c>
      <c r="W186" s="1">
        <f>SUM(Table4[[#This Row],[Sales]]*Table4[[#This Row],[Quantity]])</f>
        <v>58</v>
      </c>
    </row>
    <row r="187" spans="2:23" x14ac:dyDescent="0.3">
      <c r="B187" s="1">
        <v>186</v>
      </c>
      <c r="C187" s="1" t="s">
        <v>800</v>
      </c>
      <c r="D187" s="1">
        <v>42768</v>
      </c>
      <c r="E187" s="4">
        <v>44055</v>
      </c>
      <c r="F187" s="1" t="s">
        <v>51</v>
      </c>
      <c r="G187" s="1" t="s">
        <v>801</v>
      </c>
      <c r="H187" s="1" t="s">
        <v>802</v>
      </c>
      <c r="I187" s="1" t="s">
        <v>25</v>
      </c>
      <c r="J187" s="1" t="s">
        <v>26</v>
      </c>
      <c r="K187" s="1" t="s">
        <v>803</v>
      </c>
      <c r="L187" s="1" t="s">
        <v>804</v>
      </c>
      <c r="M187" s="1">
        <v>6824</v>
      </c>
      <c r="N187" s="1" t="s">
        <v>157</v>
      </c>
      <c r="O187" s="1" t="s">
        <v>805</v>
      </c>
      <c r="P187" s="1" t="s">
        <v>46</v>
      </c>
      <c r="Q187" s="1" t="s">
        <v>77</v>
      </c>
      <c r="R187" s="1" t="s">
        <v>806</v>
      </c>
      <c r="S187" s="1">
        <v>7.16</v>
      </c>
      <c r="T187" s="1">
        <v>2</v>
      </c>
      <c r="U187" s="1">
        <v>0</v>
      </c>
      <c r="V187" s="1">
        <v>3.4367999999999999</v>
      </c>
      <c r="W187" s="1">
        <f>SUM(Table4[[#This Row],[Sales]]*Table4[[#This Row],[Quantity]])</f>
        <v>14.32</v>
      </c>
    </row>
    <row r="188" spans="2:23" x14ac:dyDescent="0.3">
      <c r="B188" s="1">
        <v>187</v>
      </c>
      <c r="C188" s="1" t="s">
        <v>807</v>
      </c>
      <c r="D188" s="1">
        <v>42768</v>
      </c>
      <c r="E188" s="1" t="s">
        <v>808</v>
      </c>
      <c r="F188" s="1" t="s">
        <v>51</v>
      </c>
      <c r="G188" s="1" t="s">
        <v>809</v>
      </c>
      <c r="H188" s="1" t="s">
        <v>810</v>
      </c>
      <c r="I188" s="1" t="s">
        <v>106</v>
      </c>
      <c r="J188" s="1" t="s">
        <v>26</v>
      </c>
      <c r="K188" s="1" t="s">
        <v>42</v>
      </c>
      <c r="L188" s="1" t="s">
        <v>43</v>
      </c>
      <c r="M188" s="1">
        <v>90032</v>
      </c>
      <c r="N188" s="1" t="s">
        <v>44</v>
      </c>
      <c r="O188" s="1" t="s">
        <v>811</v>
      </c>
      <c r="P188" s="1" t="s">
        <v>73</v>
      </c>
      <c r="Q188" s="1" t="s">
        <v>173</v>
      </c>
      <c r="R188" s="1" t="s">
        <v>812</v>
      </c>
      <c r="S188" s="1">
        <v>176.8</v>
      </c>
      <c r="T188" s="1">
        <v>8</v>
      </c>
      <c r="U188" s="1">
        <v>0</v>
      </c>
      <c r="V188" s="1">
        <v>22.984000000000002</v>
      </c>
      <c r="W188" s="1">
        <f>SUM(Table4[[#This Row],[Sales]]*Table4[[#This Row],[Quantity]])</f>
        <v>1414.4</v>
      </c>
    </row>
    <row r="189" spans="2:23" x14ac:dyDescent="0.3">
      <c r="B189" s="1">
        <v>188</v>
      </c>
      <c r="C189" s="1" t="s">
        <v>813</v>
      </c>
      <c r="D189" s="1">
        <v>42768</v>
      </c>
      <c r="E189" s="1" t="s">
        <v>233</v>
      </c>
      <c r="F189" s="1" t="s">
        <v>51</v>
      </c>
      <c r="G189" s="1" t="s">
        <v>814</v>
      </c>
      <c r="H189" s="1" t="s">
        <v>815</v>
      </c>
      <c r="I189" s="1" t="s">
        <v>41</v>
      </c>
      <c r="J189" s="1" t="s">
        <v>26</v>
      </c>
      <c r="K189" s="1" t="s">
        <v>816</v>
      </c>
      <c r="L189" s="1" t="s">
        <v>108</v>
      </c>
      <c r="M189" s="1">
        <v>75051</v>
      </c>
      <c r="N189" s="1" t="s">
        <v>109</v>
      </c>
      <c r="O189" s="1" t="s">
        <v>817</v>
      </c>
      <c r="P189" s="1" t="s">
        <v>46</v>
      </c>
      <c r="Q189" s="1" t="s">
        <v>60</v>
      </c>
      <c r="R189" s="1" t="s">
        <v>818</v>
      </c>
      <c r="S189" s="1">
        <v>37.223999999999997</v>
      </c>
      <c r="T189" s="1">
        <v>3</v>
      </c>
      <c r="U189" s="1">
        <v>0.2</v>
      </c>
      <c r="V189" s="1">
        <v>3.7223999999999999</v>
      </c>
      <c r="W189" s="1">
        <f>SUM(Table4[[#This Row],[Sales]]*Table4[[#This Row],[Quantity]])</f>
        <v>111.672</v>
      </c>
    </row>
    <row r="190" spans="2:23" x14ac:dyDescent="0.3">
      <c r="B190" s="1">
        <v>189</v>
      </c>
      <c r="C190" s="1" t="s">
        <v>813</v>
      </c>
      <c r="D190" s="1">
        <v>42768</v>
      </c>
      <c r="E190" s="1" t="s">
        <v>233</v>
      </c>
      <c r="F190" s="1" t="s">
        <v>51</v>
      </c>
      <c r="G190" s="1" t="s">
        <v>814</v>
      </c>
      <c r="H190" s="1" t="s">
        <v>815</v>
      </c>
      <c r="I190" s="1" t="s">
        <v>41</v>
      </c>
      <c r="J190" s="1" t="s">
        <v>26</v>
      </c>
      <c r="K190" s="1" t="s">
        <v>816</v>
      </c>
      <c r="L190" s="1" t="s">
        <v>108</v>
      </c>
      <c r="M190" s="1">
        <v>75051</v>
      </c>
      <c r="N190" s="1" t="s">
        <v>109</v>
      </c>
      <c r="O190" s="1" t="s">
        <v>679</v>
      </c>
      <c r="P190" s="1" t="s">
        <v>46</v>
      </c>
      <c r="Q190" s="1" t="s">
        <v>93</v>
      </c>
      <c r="R190" s="1" t="s">
        <v>680</v>
      </c>
      <c r="S190" s="1">
        <v>20.015999999999998</v>
      </c>
      <c r="T190" s="1">
        <v>3</v>
      </c>
      <c r="U190" s="1">
        <v>0.2</v>
      </c>
      <c r="V190" s="1">
        <v>6.2549999999999999</v>
      </c>
      <c r="W190" s="1">
        <f>SUM(Table4[[#This Row],[Sales]]*Table4[[#This Row],[Quantity]])</f>
        <v>60.047999999999995</v>
      </c>
    </row>
    <row r="191" spans="2:23" x14ac:dyDescent="0.3">
      <c r="B191" s="1">
        <v>190</v>
      </c>
      <c r="C191" s="1" t="s">
        <v>819</v>
      </c>
      <c r="D191" s="1">
        <v>42768</v>
      </c>
      <c r="E191" s="1" t="s">
        <v>820</v>
      </c>
      <c r="F191" s="1" t="s">
        <v>203</v>
      </c>
      <c r="G191" s="1" t="s">
        <v>821</v>
      </c>
      <c r="H191" s="1" t="s">
        <v>822</v>
      </c>
      <c r="I191" s="1" t="s">
        <v>106</v>
      </c>
      <c r="J191" s="1" t="s">
        <v>26</v>
      </c>
      <c r="K191" s="1" t="s">
        <v>292</v>
      </c>
      <c r="L191" s="1" t="s">
        <v>293</v>
      </c>
      <c r="M191" s="1">
        <v>10035</v>
      </c>
      <c r="N191" s="1" t="s">
        <v>157</v>
      </c>
      <c r="O191" s="1" t="s">
        <v>823</v>
      </c>
      <c r="P191" s="1" t="s">
        <v>31</v>
      </c>
      <c r="Q191" s="1" t="s">
        <v>32</v>
      </c>
      <c r="R191" s="1" t="s">
        <v>824</v>
      </c>
      <c r="S191" s="1">
        <v>899.13599999999997</v>
      </c>
      <c r="T191" s="1">
        <v>4</v>
      </c>
      <c r="U191" s="1">
        <v>0.2</v>
      </c>
      <c r="V191" s="1">
        <v>112.392</v>
      </c>
      <c r="W191" s="1">
        <f>SUM(Table4[[#This Row],[Sales]]*Table4[[#This Row],[Quantity]])</f>
        <v>3596.5439999999999</v>
      </c>
    </row>
    <row r="192" spans="2:23" x14ac:dyDescent="0.3">
      <c r="B192" s="1">
        <v>191</v>
      </c>
      <c r="C192" s="1" t="s">
        <v>819</v>
      </c>
      <c r="D192" s="1">
        <v>42768</v>
      </c>
      <c r="E192" s="1" t="s">
        <v>820</v>
      </c>
      <c r="F192" s="1" t="s">
        <v>203</v>
      </c>
      <c r="G192" s="1" t="s">
        <v>821</v>
      </c>
      <c r="H192" s="1" t="s">
        <v>822</v>
      </c>
      <c r="I192" s="1" t="s">
        <v>106</v>
      </c>
      <c r="J192" s="1" t="s">
        <v>26</v>
      </c>
      <c r="K192" s="1" t="s">
        <v>292</v>
      </c>
      <c r="L192" s="1" t="s">
        <v>293</v>
      </c>
      <c r="M192" s="1">
        <v>10035</v>
      </c>
      <c r="N192" s="1" t="s">
        <v>157</v>
      </c>
      <c r="O192" s="1" t="s">
        <v>825</v>
      </c>
      <c r="P192" s="1" t="s">
        <v>73</v>
      </c>
      <c r="Q192" s="1" t="s">
        <v>74</v>
      </c>
      <c r="R192" s="1" t="s">
        <v>826</v>
      </c>
      <c r="S192" s="1">
        <v>71.760000000000005</v>
      </c>
      <c r="T192" s="1">
        <v>6</v>
      </c>
      <c r="U192" s="1">
        <v>0</v>
      </c>
      <c r="V192" s="1">
        <v>20.0928</v>
      </c>
      <c r="W192" s="1">
        <f>SUM(Table4[[#This Row],[Sales]]*Table4[[#This Row],[Quantity]])</f>
        <v>430.56000000000006</v>
      </c>
    </row>
    <row r="193" spans="2:23" x14ac:dyDescent="0.3">
      <c r="B193" s="1">
        <v>192</v>
      </c>
      <c r="C193" s="1" t="s">
        <v>819</v>
      </c>
      <c r="D193" s="1">
        <v>42768</v>
      </c>
      <c r="E193" s="1" t="s">
        <v>820</v>
      </c>
      <c r="F193" s="1" t="s">
        <v>203</v>
      </c>
      <c r="G193" s="1" t="s">
        <v>821</v>
      </c>
      <c r="H193" s="1" t="s">
        <v>822</v>
      </c>
      <c r="I193" s="1" t="s">
        <v>106</v>
      </c>
      <c r="J193" s="1" t="s">
        <v>26</v>
      </c>
      <c r="K193" s="1" t="s">
        <v>292</v>
      </c>
      <c r="L193" s="1" t="s">
        <v>293</v>
      </c>
      <c r="M193" s="1">
        <v>10035</v>
      </c>
      <c r="N193" s="1" t="s">
        <v>157</v>
      </c>
      <c r="O193" s="1" t="s">
        <v>827</v>
      </c>
      <c r="P193" s="1" t="s">
        <v>46</v>
      </c>
      <c r="Q193" s="1" t="s">
        <v>93</v>
      </c>
      <c r="R193" s="1" t="s">
        <v>828</v>
      </c>
      <c r="S193" s="1">
        <v>51.84</v>
      </c>
      <c r="T193" s="1">
        <v>8</v>
      </c>
      <c r="U193" s="1">
        <v>0</v>
      </c>
      <c r="V193" s="1">
        <v>24.883199999999999</v>
      </c>
      <c r="W193" s="1">
        <f>SUM(Table4[[#This Row],[Sales]]*Table4[[#This Row],[Quantity]])</f>
        <v>414.72</v>
      </c>
    </row>
    <row r="194" spans="2:23" x14ac:dyDescent="0.3">
      <c r="B194" s="1">
        <v>193</v>
      </c>
      <c r="C194" s="1" t="s">
        <v>819</v>
      </c>
      <c r="D194" s="1">
        <v>42768</v>
      </c>
      <c r="E194" s="1" t="s">
        <v>820</v>
      </c>
      <c r="F194" s="1" t="s">
        <v>203</v>
      </c>
      <c r="G194" s="1" t="s">
        <v>821</v>
      </c>
      <c r="H194" s="1" t="s">
        <v>822</v>
      </c>
      <c r="I194" s="1" t="s">
        <v>106</v>
      </c>
      <c r="J194" s="1" t="s">
        <v>26</v>
      </c>
      <c r="K194" s="1" t="s">
        <v>292</v>
      </c>
      <c r="L194" s="1" t="s">
        <v>293</v>
      </c>
      <c r="M194" s="1">
        <v>10035</v>
      </c>
      <c r="N194" s="1" t="s">
        <v>157</v>
      </c>
      <c r="O194" s="1" t="s">
        <v>218</v>
      </c>
      <c r="P194" s="1" t="s">
        <v>31</v>
      </c>
      <c r="Q194" s="1" t="s">
        <v>32</v>
      </c>
      <c r="R194" s="1" t="s">
        <v>219</v>
      </c>
      <c r="S194" s="1">
        <v>626.35199999999998</v>
      </c>
      <c r="T194" s="1">
        <v>3</v>
      </c>
      <c r="U194" s="1">
        <v>0.2</v>
      </c>
      <c r="V194" s="1">
        <v>46.976399999999998</v>
      </c>
      <c r="W194" s="1">
        <f>SUM(Table4[[#This Row],[Sales]]*Table4[[#This Row],[Quantity]])</f>
        <v>1879.056</v>
      </c>
    </row>
    <row r="195" spans="2:23" x14ac:dyDescent="0.3">
      <c r="B195" s="1">
        <v>194</v>
      </c>
      <c r="C195" s="1" t="s">
        <v>819</v>
      </c>
      <c r="D195" s="1">
        <v>42768</v>
      </c>
      <c r="E195" s="1" t="s">
        <v>820</v>
      </c>
      <c r="F195" s="1" t="s">
        <v>203</v>
      </c>
      <c r="G195" s="1" t="s">
        <v>821</v>
      </c>
      <c r="H195" s="1" t="s">
        <v>822</v>
      </c>
      <c r="I195" s="1" t="s">
        <v>106</v>
      </c>
      <c r="J195" s="1" t="s">
        <v>26</v>
      </c>
      <c r="K195" s="1" t="s">
        <v>292</v>
      </c>
      <c r="L195" s="1" t="s">
        <v>293</v>
      </c>
      <c r="M195" s="1">
        <v>10035</v>
      </c>
      <c r="N195" s="1" t="s">
        <v>157</v>
      </c>
      <c r="O195" s="1" t="s">
        <v>829</v>
      </c>
      <c r="P195" s="1" t="s">
        <v>46</v>
      </c>
      <c r="Q195" s="1" t="s">
        <v>70</v>
      </c>
      <c r="R195" s="1" t="s">
        <v>830</v>
      </c>
      <c r="S195" s="1">
        <v>19.899999999999999</v>
      </c>
      <c r="T195" s="1">
        <v>5</v>
      </c>
      <c r="U195" s="1">
        <v>0</v>
      </c>
      <c r="V195" s="1">
        <v>6.5670000000000002</v>
      </c>
      <c r="W195" s="1">
        <f>SUM(Table4[[#This Row],[Sales]]*Table4[[#This Row],[Quantity]])</f>
        <v>99.5</v>
      </c>
    </row>
    <row r="196" spans="2:23" x14ac:dyDescent="0.3">
      <c r="B196" s="1">
        <v>195</v>
      </c>
      <c r="C196" s="1" t="s">
        <v>831</v>
      </c>
      <c r="D196" s="1">
        <v>42768</v>
      </c>
      <c r="E196" s="4">
        <v>43395</v>
      </c>
      <c r="F196" s="1" t="s">
        <v>51</v>
      </c>
      <c r="G196" s="1" t="s">
        <v>832</v>
      </c>
      <c r="H196" s="1" t="s">
        <v>833</v>
      </c>
      <c r="I196" s="1" t="s">
        <v>41</v>
      </c>
      <c r="J196" s="1" t="s">
        <v>26</v>
      </c>
      <c r="K196" s="1" t="s">
        <v>834</v>
      </c>
      <c r="L196" s="1" t="s">
        <v>43</v>
      </c>
      <c r="M196" s="1">
        <v>92374</v>
      </c>
      <c r="N196" s="1" t="s">
        <v>44</v>
      </c>
      <c r="O196" s="1" t="s">
        <v>185</v>
      </c>
      <c r="P196" s="1" t="s">
        <v>46</v>
      </c>
      <c r="Q196" s="1" t="s">
        <v>186</v>
      </c>
      <c r="R196" s="1" t="s">
        <v>187</v>
      </c>
      <c r="S196" s="1">
        <v>14.28</v>
      </c>
      <c r="T196" s="1">
        <v>7</v>
      </c>
      <c r="U196" s="1">
        <v>0</v>
      </c>
      <c r="V196" s="1">
        <v>6.7115999999999998</v>
      </c>
      <c r="W196" s="1">
        <f>SUM(Table4[[#This Row],[Sales]]*Table4[[#This Row],[Quantity]])</f>
        <v>99.96</v>
      </c>
    </row>
    <row r="197" spans="2:23" x14ac:dyDescent="0.3">
      <c r="B197" s="1">
        <v>196</v>
      </c>
      <c r="C197" s="1" t="s">
        <v>835</v>
      </c>
      <c r="D197" s="1">
        <v>42768</v>
      </c>
      <c r="E197" s="1" t="s">
        <v>836</v>
      </c>
      <c r="F197" s="1" t="s">
        <v>51</v>
      </c>
      <c r="G197" s="1" t="s">
        <v>837</v>
      </c>
      <c r="H197" s="1" t="s">
        <v>838</v>
      </c>
      <c r="I197" s="1" t="s">
        <v>25</v>
      </c>
      <c r="J197" s="1" t="s">
        <v>26</v>
      </c>
      <c r="K197" s="1" t="s">
        <v>839</v>
      </c>
      <c r="L197" s="1" t="s">
        <v>539</v>
      </c>
      <c r="M197" s="1">
        <v>45011</v>
      </c>
      <c r="N197" s="1" t="s">
        <v>157</v>
      </c>
      <c r="O197" s="1" t="s">
        <v>840</v>
      </c>
      <c r="P197" s="1" t="s">
        <v>46</v>
      </c>
      <c r="Q197" s="1" t="s">
        <v>70</v>
      </c>
      <c r="R197" s="1" t="s">
        <v>841</v>
      </c>
      <c r="S197" s="1">
        <v>7.4080000000000004</v>
      </c>
      <c r="T197" s="1">
        <v>2</v>
      </c>
      <c r="U197" s="1">
        <v>0.2</v>
      </c>
      <c r="V197" s="1">
        <v>1.2038</v>
      </c>
      <c r="W197" s="1">
        <f>SUM(Table4[[#This Row],[Sales]]*Table4[[#This Row],[Quantity]])</f>
        <v>14.816000000000001</v>
      </c>
    </row>
    <row r="198" spans="2:23" x14ac:dyDescent="0.3">
      <c r="B198" s="1">
        <v>197</v>
      </c>
      <c r="C198" s="1" t="s">
        <v>835</v>
      </c>
      <c r="D198" s="1">
        <v>42768</v>
      </c>
      <c r="E198" s="1" t="s">
        <v>836</v>
      </c>
      <c r="F198" s="1" t="s">
        <v>51</v>
      </c>
      <c r="G198" s="1" t="s">
        <v>837</v>
      </c>
      <c r="H198" s="1" t="s">
        <v>838</v>
      </c>
      <c r="I198" s="1" t="s">
        <v>25</v>
      </c>
      <c r="J198" s="1" t="s">
        <v>26</v>
      </c>
      <c r="K198" s="1" t="s">
        <v>839</v>
      </c>
      <c r="L198" s="1" t="s">
        <v>539</v>
      </c>
      <c r="M198" s="1">
        <v>45011</v>
      </c>
      <c r="N198" s="1" t="s">
        <v>157</v>
      </c>
      <c r="O198" s="1" t="s">
        <v>842</v>
      </c>
      <c r="P198" s="1" t="s">
        <v>46</v>
      </c>
      <c r="Q198" s="1" t="s">
        <v>70</v>
      </c>
      <c r="R198" s="1" t="s">
        <v>843</v>
      </c>
      <c r="S198" s="1">
        <v>6.048</v>
      </c>
      <c r="T198" s="1">
        <v>3</v>
      </c>
      <c r="U198" s="1">
        <v>0.2</v>
      </c>
      <c r="V198" s="1">
        <v>1.5875999999999999</v>
      </c>
      <c r="W198" s="1">
        <f>SUM(Table4[[#This Row],[Sales]]*Table4[[#This Row],[Quantity]])</f>
        <v>18.143999999999998</v>
      </c>
    </row>
    <row r="199" spans="2:23" x14ac:dyDescent="0.3">
      <c r="B199" s="1">
        <v>198</v>
      </c>
      <c r="C199" s="1" t="s">
        <v>844</v>
      </c>
      <c r="D199" s="1">
        <v>42768</v>
      </c>
      <c r="E199" s="1" t="s">
        <v>410</v>
      </c>
      <c r="F199" s="1" t="s">
        <v>51</v>
      </c>
      <c r="G199" s="1" t="s">
        <v>845</v>
      </c>
      <c r="H199" s="1" t="s">
        <v>846</v>
      </c>
      <c r="I199" s="1" t="s">
        <v>106</v>
      </c>
      <c r="J199" s="1" t="s">
        <v>26</v>
      </c>
      <c r="K199" s="1" t="s">
        <v>847</v>
      </c>
      <c r="L199" s="1" t="s">
        <v>848</v>
      </c>
      <c r="M199" s="1">
        <v>7090</v>
      </c>
      <c r="N199" s="1" t="s">
        <v>157</v>
      </c>
      <c r="O199" s="1" t="s">
        <v>849</v>
      </c>
      <c r="P199" s="1" t="s">
        <v>46</v>
      </c>
      <c r="Q199" s="1" t="s">
        <v>60</v>
      </c>
      <c r="R199" s="1" t="s">
        <v>850</v>
      </c>
      <c r="S199" s="1">
        <v>46.26</v>
      </c>
      <c r="T199" s="1">
        <v>3</v>
      </c>
      <c r="U199" s="1">
        <v>0</v>
      </c>
      <c r="V199" s="1">
        <v>12.0276</v>
      </c>
      <c r="W199" s="1">
        <f>SUM(Table4[[#This Row],[Sales]]*Table4[[#This Row],[Quantity]])</f>
        <v>138.78</v>
      </c>
    </row>
    <row r="200" spans="2:23" x14ac:dyDescent="0.3">
      <c r="B200" s="1">
        <v>199</v>
      </c>
      <c r="C200" s="1" t="s">
        <v>851</v>
      </c>
      <c r="D200" s="1">
        <v>42768</v>
      </c>
      <c r="E200" s="1" t="s">
        <v>852</v>
      </c>
      <c r="F200" s="1" t="s">
        <v>51</v>
      </c>
      <c r="G200" s="1" t="s">
        <v>853</v>
      </c>
      <c r="H200" s="1" t="s">
        <v>854</v>
      </c>
      <c r="I200" s="1" t="s">
        <v>41</v>
      </c>
      <c r="J200" s="1" t="s">
        <v>26</v>
      </c>
      <c r="K200" s="1" t="s">
        <v>155</v>
      </c>
      <c r="L200" s="1" t="s">
        <v>156</v>
      </c>
      <c r="M200" s="1">
        <v>19120</v>
      </c>
      <c r="N200" s="1" t="s">
        <v>157</v>
      </c>
      <c r="O200" s="1" t="s">
        <v>855</v>
      </c>
      <c r="P200" s="1" t="s">
        <v>46</v>
      </c>
      <c r="Q200" s="1" t="s">
        <v>77</v>
      </c>
      <c r="R200" s="1" t="s">
        <v>856</v>
      </c>
      <c r="S200" s="1">
        <v>2.9460000000000002</v>
      </c>
      <c r="T200" s="1">
        <v>2</v>
      </c>
      <c r="U200" s="1">
        <v>0.7</v>
      </c>
      <c r="V200" s="1">
        <v>-2.2585999999999999</v>
      </c>
      <c r="W200" s="1">
        <f>SUM(Table4[[#This Row],[Sales]]*Table4[[#This Row],[Quantity]])</f>
        <v>5.8920000000000003</v>
      </c>
    </row>
    <row r="201" spans="2:23" x14ac:dyDescent="0.3">
      <c r="B201" s="1">
        <v>200</v>
      </c>
      <c r="C201" s="1" t="s">
        <v>851</v>
      </c>
      <c r="D201" s="1">
        <v>42768</v>
      </c>
      <c r="E201" s="1" t="s">
        <v>852</v>
      </c>
      <c r="F201" s="1" t="s">
        <v>51</v>
      </c>
      <c r="G201" s="1" t="s">
        <v>853</v>
      </c>
      <c r="H201" s="1" t="s">
        <v>854</v>
      </c>
      <c r="I201" s="1" t="s">
        <v>41</v>
      </c>
      <c r="J201" s="1" t="s">
        <v>26</v>
      </c>
      <c r="K201" s="1" t="s">
        <v>155</v>
      </c>
      <c r="L201" s="1" t="s">
        <v>156</v>
      </c>
      <c r="M201" s="1">
        <v>19120</v>
      </c>
      <c r="N201" s="1" t="s">
        <v>157</v>
      </c>
      <c r="O201" s="1" t="s">
        <v>857</v>
      </c>
      <c r="P201" s="1" t="s">
        <v>46</v>
      </c>
      <c r="Q201" s="1" t="s">
        <v>93</v>
      </c>
      <c r="R201" s="1" t="s">
        <v>858</v>
      </c>
      <c r="S201" s="1">
        <v>16.056000000000001</v>
      </c>
      <c r="T201" s="1">
        <v>3</v>
      </c>
      <c r="U201" s="1">
        <v>0.2</v>
      </c>
      <c r="V201" s="1">
        <v>5.8202999999999996</v>
      </c>
      <c r="W201" s="1">
        <f>SUM(Table4[[#This Row],[Sales]]*Table4[[#This Row],[Quantity]])</f>
        <v>48.168000000000006</v>
      </c>
    </row>
    <row r="202" spans="2:23" x14ac:dyDescent="0.3">
      <c r="B202" s="1">
        <v>201</v>
      </c>
      <c r="C202" s="1" t="s">
        <v>859</v>
      </c>
      <c r="D202" s="1">
        <v>42768</v>
      </c>
      <c r="E202" s="1" t="s">
        <v>860</v>
      </c>
      <c r="F202" s="1" t="s">
        <v>51</v>
      </c>
      <c r="G202" s="1" t="s">
        <v>861</v>
      </c>
      <c r="H202" s="1" t="s">
        <v>862</v>
      </c>
      <c r="I202" s="1" t="s">
        <v>25</v>
      </c>
      <c r="J202" s="1" t="s">
        <v>26</v>
      </c>
      <c r="K202" s="1" t="s">
        <v>863</v>
      </c>
      <c r="L202" s="1" t="s">
        <v>539</v>
      </c>
      <c r="M202" s="1">
        <v>44312</v>
      </c>
      <c r="N202" s="1" t="s">
        <v>157</v>
      </c>
      <c r="O202" s="1" t="s">
        <v>864</v>
      </c>
      <c r="P202" s="1" t="s">
        <v>46</v>
      </c>
      <c r="Q202" s="1" t="s">
        <v>93</v>
      </c>
      <c r="R202" s="1" t="s">
        <v>865</v>
      </c>
      <c r="S202" s="1">
        <v>21.744</v>
      </c>
      <c r="T202" s="1">
        <v>3</v>
      </c>
      <c r="U202" s="1">
        <v>0.2</v>
      </c>
      <c r="V202" s="1">
        <v>6.7949999999999999</v>
      </c>
      <c r="W202" s="1">
        <f>SUM(Table4[[#This Row],[Sales]]*Table4[[#This Row],[Quantity]])</f>
        <v>65.231999999999999</v>
      </c>
    </row>
    <row r="203" spans="2:23" x14ac:dyDescent="0.3">
      <c r="B203" s="1">
        <v>202</v>
      </c>
      <c r="C203" s="1" t="s">
        <v>866</v>
      </c>
      <c r="D203" s="1">
        <v>42768</v>
      </c>
      <c r="E203" s="1" t="s">
        <v>1846</v>
      </c>
      <c r="F203" s="1" t="s">
        <v>203</v>
      </c>
      <c r="G203" s="1" t="s">
        <v>867</v>
      </c>
      <c r="H203" s="1" t="s">
        <v>868</v>
      </c>
      <c r="I203" s="1" t="s">
        <v>25</v>
      </c>
      <c r="J203" s="1" t="s">
        <v>26</v>
      </c>
      <c r="K203" s="1" t="s">
        <v>869</v>
      </c>
      <c r="L203" s="1" t="s">
        <v>495</v>
      </c>
      <c r="M203" s="1">
        <v>80219</v>
      </c>
      <c r="N203" s="1" t="s">
        <v>44</v>
      </c>
      <c r="O203" s="1" t="s">
        <v>870</v>
      </c>
      <c r="P203" s="1" t="s">
        <v>31</v>
      </c>
      <c r="Q203" s="1" t="s">
        <v>57</v>
      </c>
      <c r="R203" s="1" t="s">
        <v>871</v>
      </c>
      <c r="S203" s="1">
        <v>218.75</v>
      </c>
      <c r="T203" s="1">
        <v>2</v>
      </c>
      <c r="U203" s="1">
        <v>0.5</v>
      </c>
      <c r="V203" s="1">
        <v>-161.875</v>
      </c>
      <c r="W203" s="1">
        <f>SUM(Table4[[#This Row],[Sales]]*Table4[[#This Row],[Quantity]])</f>
        <v>437.5</v>
      </c>
    </row>
    <row r="204" spans="2:23" x14ac:dyDescent="0.3">
      <c r="B204" s="1">
        <v>203</v>
      </c>
      <c r="C204" s="1" t="s">
        <v>866</v>
      </c>
      <c r="D204" s="1">
        <v>42768</v>
      </c>
      <c r="E204" s="1" t="s">
        <v>1916</v>
      </c>
      <c r="F204" s="1" t="s">
        <v>203</v>
      </c>
      <c r="G204" s="1" t="s">
        <v>867</v>
      </c>
      <c r="H204" s="1" t="s">
        <v>868</v>
      </c>
      <c r="I204" s="1" t="s">
        <v>25</v>
      </c>
      <c r="J204" s="1" t="s">
        <v>26</v>
      </c>
      <c r="K204" s="1" t="s">
        <v>869</v>
      </c>
      <c r="L204" s="1" t="s">
        <v>495</v>
      </c>
      <c r="M204" s="1">
        <v>80219</v>
      </c>
      <c r="N204" s="1" t="s">
        <v>44</v>
      </c>
      <c r="O204" s="1" t="s">
        <v>872</v>
      </c>
      <c r="P204" s="1" t="s">
        <v>46</v>
      </c>
      <c r="Q204" s="1" t="s">
        <v>80</v>
      </c>
      <c r="R204" s="1" t="s">
        <v>873</v>
      </c>
      <c r="S204" s="1">
        <v>2.6</v>
      </c>
      <c r="T204" s="1">
        <v>1</v>
      </c>
      <c r="U204" s="1">
        <v>0.2</v>
      </c>
      <c r="V204" s="1">
        <v>0.29249999999999998</v>
      </c>
      <c r="W204" s="1">
        <f>SUM(Table4[[#This Row],[Sales]]*Table4[[#This Row],[Quantity]])</f>
        <v>2.6</v>
      </c>
    </row>
    <row r="205" spans="2:23" x14ac:dyDescent="0.3">
      <c r="B205" s="1">
        <v>204</v>
      </c>
      <c r="C205" s="1" t="s">
        <v>874</v>
      </c>
      <c r="D205" s="1">
        <v>42768</v>
      </c>
      <c r="E205" s="1" t="s">
        <v>875</v>
      </c>
      <c r="F205" s="1" t="s">
        <v>22</v>
      </c>
      <c r="G205" s="1" t="s">
        <v>876</v>
      </c>
      <c r="H205" s="1" t="s">
        <v>877</v>
      </c>
      <c r="I205" s="1" t="s">
        <v>25</v>
      </c>
      <c r="J205" s="1" t="s">
        <v>26</v>
      </c>
      <c r="K205" s="1" t="s">
        <v>878</v>
      </c>
      <c r="L205" s="1" t="s">
        <v>108</v>
      </c>
      <c r="M205" s="1">
        <v>75220</v>
      </c>
      <c r="N205" s="1" t="s">
        <v>109</v>
      </c>
      <c r="O205" s="1" t="s">
        <v>879</v>
      </c>
      <c r="P205" s="1" t="s">
        <v>46</v>
      </c>
      <c r="Q205" s="1" t="s">
        <v>80</v>
      </c>
      <c r="R205" s="1" t="s">
        <v>880</v>
      </c>
      <c r="S205" s="1">
        <v>66.284000000000006</v>
      </c>
      <c r="T205" s="1">
        <v>2</v>
      </c>
      <c r="U205" s="1">
        <v>0.8</v>
      </c>
      <c r="V205" s="1">
        <v>-178.96680000000001</v>
      </c>
      <c r="W205" s="1">
        <f>SUM(Table4[[#This Row],[Sales]]*Table4[[#This Row],[Quantity]])</f>
        <v>132.56800000000001</v>
      </c>
    </row>
    <row r="206" spans="2:23" x14ac:dyDescent="0.3">
      <c r="B206" s="1">
        <v>205</v>
      </c>
      <c r="C206" s="1" t="s">
        <v>881</v>
      </c>
      <c r="D206" s="1">
        <v>42768</v>
      </c>
      <c r="E206" s="1" t="s">
        <v>1847</v>
      </c>
      <c r="F206" s="1" t="s">
        <v>51</v>
      </c>
      <c r="G206" s="1" t="s">
        <v>882</v>
      </c>
      <c r="H206" s="1" t="s">
        <v>883</v>
      </c>
      <c r="I206" s="1" t="s">
        <v>41</v>
      </c>
      <c r="J206" s="1" t="s">
        <v>26</v>
      </c>
      <c r="K206" s="1" t="s">
        <v>659</v>
      </c>
      <c r="L206" s="1" t="s">
        <v>365</v>
      </c>
      <c r="M206" s="1">
        <v>37064</v>
      </c>
      <c r="N206" s="1" t="s">
        <v>29</v>
      </c>
      <c r="O206" s="1" t="s">
        <v>884</v>
      </c>
      <c r="P206" s="1" t="s">
        <v>31</v>
      </c>
      <c r="Q206" s="1" t="s">
        <v>67</v>
      </c>
      <c r="R206" s="1" t="s">
        <v>885</v>
      </c>
      <c r="S206" s="1">
        <v>35.167999999999999</v>
      </c>
      <c r="T206" s="1">
        <v>7</v>
      </c>
      <c r="U206" s="1">
        <v>0.2</v>
      </c>
      <c r="V206" s="1">
        <v>9.6712000000000007</v>
      </c>
      <c r="W206" s="1">
        <f>SUM(Table4[[#This Row],[Sales]]*Table4[[#This Row],[Quantity]])</f>
        <v>246.17599999999999</v>
      </c>
    </row>
    <row r="207" spans="2:23" x14ac:dyDescent="0.3">
      <c r="B207" s="1">
        <v>206</v>
      </c>
      <c r="C207" s="1" t="s">
        <v>886</v>
      </c>
      <c r="D207" s="1">
        <v>42768</v>
      </c>
      <c r="E207" s="1" t="s">
        <v>1917</v>
      </c>
      <c r="F207" s="1" t="s">
        <v>51</v>
      </c>
      <c r="G207" s="1" t="s">
        <v>887</v>
      </c>
      <c r="H207" s="1" t="s">
        <v>888</v>
      </c>
      <c r="I207" s="1" t="s">
        <v>25</v>
      </c>
      <c r="J207" s="1" t="s">
        <v>26</v>
      </c>
      <c r="K207" s="1" t="s">
        <v>889</v>
      </c>
      <c r="L207" s="1" t="s">
        <v>43</v>
      </c>
      <c r="M207" s="1">
        <v>90604</v>
      </c>
      <c r="N207" s="1" t="s">
        <v>44</v>
      </c>
      <c r="O207" s="1" t="s">
        <v>890</v>
      </c>
      <c r="P207" s="1" t="s">
        <v>73</v>
      </c>
      <c r="Q207" s="1" t="s">
        <v>74</v>
      </c>
      <c r="R207" s="1" t="s">
        <v>891</v>
      </c>
      <c r="S207" s="1">
        <v>444.76799999999997</v>
      </c>
      <c r="T207" s="1">
        <v>4</v>
      </c>
      <c r="U207" s="1">
        <v>0.2</v>
      </c>
      <c r="V207" s="1">
        <v>44.476799999999997</v>
      </c>
      <c r="W207" s="1">
        <f>SUM(Table4[[#This Row],[Sales]]*Table4[[#This Row],[Quantity]])</f>
        <v>1779.0719999999999</v>
      </c>
    </row>
    <row r="208" spans="2:23" x14ac:dyDescent="0.3">
      <c r="B208" s="1">
        <v>207</v>
      </c>
      <c r="C208" s="1" t="s">
        <v>892</v>
      </c>
      <c r="D208" s="1">
        <v>42768</v>
      </c>
      <c r="E208" s="1" t="s">
        <v>1918</v>
      </c>
      <c r="F208" s="1" t="s">
        <v>51</v>
      </c>
      <c r="G208" s="1" t="s">
        <v>893</v>
      </c>
      <c r="H208" s="1" t="s">
        <v>894</v>
      </c>
      <c r="I208" s="1" t="s">
        <v>25</v>
      </c>
      <c r="J208" s="1" t="s">
        <v>26</v>
      </c>
      <c r="K208" s="1" t="s">
        <v>895</v>
      </c>
      <c r="L208" s="1" t="s">
        <v>261</v>
      </c>
      <c r="M208" s="1">
        <v>48601</v>
      </c>
      <c r="N208" s="1" t="s">
        <v>109</v>
      </c>
      <c r="O208" s="1" t="s">
        <v>896</v>
      </c>
      <c r="P208" s="1" t="s">
        <v>46</v>
      </c>
      <c r="Q208" s="1" t="s">
        <v>60</v>
      </c>
      <c r="R208" s="1" t="s">
        <v>897</v>
      </c>
      <c r="S208" s="1">
        <v>83.92</v>
      </c>
      <c r="T208" s="1">
        <v>4</v>
      </c>
      <c r="U208" s="1">
        <v>0</v>
      </c>
      <c r="V208" s="1">
        <v>5.8743999999999996</v>
      </c>
      <c r="W208" s="1">
        <f>SUM(Table4[[#This Row],[Sales]]*Table4[[#This Row],[Quantity]])</f>
        <v>335.68</v>
      </c>
    </row>
    <row r="209" spans="2:23" x14ac:dyDescent="0.3">
      <c r="B209" s="1">
        <v>208</v>
      </c>
      <c r="C209" s="1" t="s">
        <v>892</v>
      </c>
      <c r="D209" s="1">
        <v>42768</v>
      </c>
      <c r="E209" s="1" t="s">
        <v>1919</v>
      </c>
      <c r="F209" s="1" t="s">
        <v>51</v>
      </c>
      <c r="G209" s="1" t="s">
        <v>893</v>
      </c>
      <c r="H209" s="1" t="s">
        <v>894</v>
      </c>
      <c r="I209" s="1" t="s">
        <v>25</v>
      </c>
      <c r="J209" s="1" t="s">
        <v>26</v>
      </c>
      <c r="K209" s="1" t="s">
        <v>895</v>
      </c>
      <c r="L209" s="1" t="s">
        <v>261</v>
      </c>
      <c r="M209" s="1">
        <v>48601</v>
      </c>
      <c r="N209" s="1" t="s">
        <v>109</v>
      </c>
      <c r="O209" s="1" t="s">
        <v>898</v>
      </c>
      <c r="P209" s="1" t="s">
        <v>73</v>
      </c>
      <c r="Q209" s="1" t="s">
        <v>74</v>
      </c>
      <c r="R209" s="1" t="s">
        <v>899</v>
      </c>
      <c r="S209" s="1">
        <v>131.97999999999999</v>
      </c>
      <c r="T209" s="1">
        <v>2</v>
      </c>
      <c r="U209" s="1">
        <v>0</v>
      </c>
      <c r="V209" s="1">
        <v>35.634599999999999</v>
      </c>
      <c r="W209" s="1">
        <f>SUM(Table4[[#This Row],[Sales]]*Table4[[#This Row],[Quantity]])</f>
        <v>263.95999999999998</v>
      </c>
    </row>
    <row r="210" spans="2:23" x14ac:dyDescent="0.3">
      <c r="B210" s="1">
        <v>209</v>
      </c>
      <c r="C210" s="1" t="s">
        <v>892</v>
      </c>
      <c r="D210" s="1">
        <v>42768</v>
      </c>
      <c r="E210" s="1" t="s">
        <v>1920</v>
      </c>
      <c r="F210" s="1" t="s">
        <v>51</v>
      </c>
      <c r="G210" s="1" t="s">
        <v>893</v>
      </c>
      <c r="H210" s="1" t="s">
        <v>894</v>
      </c>
      <c r="I210" s="1" t="s">
        <v>25</v>
      </c>
      <c r="J210" s="1" t="s">
        <v>26</v>
      </c>
      <c r="K210" s="1" t="s">
        <v>895</v>
      </c>
      <c r="L210" s="1" t="s">
        <v>261</v>
      </c>
      <c r="M210" s="1">
        <v>48601</v>
      </c>
      <c r="N210" s="1" t="s">
        <v>109</v>
      </c>
      <c r="O210" s="1" t="s">
        <v>589</v>
      </c>
      <c r="P210" s="1" t="s">
        <v>46</v>
      </c>
      <c r="Q210" s="1" t="s">
        <v>77</v>
      </c>
      <c r="R210" s="1" t="s">
        <v>590</v>
      </c>
      <c r="S210" s="1">
        <v>15.92</v>
      </c>
      <c r="T210" s="1">
        <v>4</v>
      </c>
      <c r="U210" s="1">
        <v>0</v>
      </c>
      <c r="V210" s="1">
        <v>7.4824000000000002</v>
      </c>
      <c r="W210" s="1">
        <f>SUM(Table4[[#This Row],[Sales]]*Table4[[#This Row],[Quantity]])</f>
        <v>63.68</v>
      </c>
    </row>
    <row r="211" spans="2:23" x14ac:dyDescent="0.3">
      <c r="B211" s="1">
        <v>210</v>
      </c>
      <c r="C211" s="1" t="s">
        <v>892</v>
      </c>
      <c r="D211" s="1">
        <v>42768</v>
      </c>
      <c r="E211" s="1" t="s">
        <v>1921</v>
      </c>
      <c r="F211" s="1" t="s">
        <v>51</v>
      </c>
      <c r="G211" s="1" t="s">
        <v>893</v>
      </c>
      <c r="H211" s="1" t="s">
        <v>894</v>
      </c>
      <c r="I211" s="1" t="s">
        <v>25</v>
      </c>
      <c r="J211" s="1" t="s">
        <v>26</v>
      </c>
      <c r="K211" s="1" t="s">
        <v>895</v>
      </c>
      <c r="L211" s="1" t="s">
        <v>261</v>
      </c>
      <c r="M211" s="1">
        <v>48601</v>
      </c>
      <c r="N211" s="1" t="s">
        <v>109</v>
      </c>
      <c r="O211" s="1" t="s">
        <v>900</v>
      </c>
      <c r="P211" s="1" t="s">
        <v>46</v>
      </c>
      <c r="Q211" s="1" t="s">
        <v>295</v>
      </c>
      <c r="R211" s="1" t="s">
        <v>901</v>
      </c>
      <c r="S211" s="1">
        <v>52.29</v>
      </c>
      <c r="T211" s="1">
        <v>9</v>
      </c>
      <c r="U211" s="1">
        <v>0</v>
      </c>
      <c r="V211" s="1">
        <v>16.209900000000001</v>
      </c>
      <c r="W211" s="1">
        <f>SUM(Table4[[#This Row],[Sales]]*Table4[[#This Row],[Quantity]])</f>
        <v>470.61</v>
      </c>
    </row>
    <row r="212" spans="2:23" x14ac:dyDescent="0.3">
      <c r="B212" s="1">
        <v>211</v>
      </c>
      <c r="C212" s="1" t="s">
        <v>892</v>
      </c>
      <c r="D212" s="1">
        <v>42768</v>
      </c>
      <c r="E212" s="1" t="s">
        <v>1922</v>
      </c>
      <c r="F212" s="1" t="s">
        <v>51</v>
      </c>
      <c r="G212" s="1" t="s">
        <v>893</v>
      </c>
      <c r="H212" s="1" t="s">
        <v>894</v>
      </c>
      <c r="I212" s="1" t="s">
        <v>25</v>
      </c>
      <c r="J212" s="1" t="s">
        <v>26</v>
      </c>
      <c r="K212" s="1" t="s">
        <v>895</v>
      </c>
      <c r="L212" s="1" t="s">
        <v>261</v>
      </c>
      <c r="M212" s="1">
        <v>48601</v>
      </c>
      <c r="N212" s="1" t="s">
        <v>109</v>
      </c>
      <c r="O212" s="1" t="s">
        <v>902</v>
      </c>
      <c r="P212" s="1" t="s">
        <v>46</v>
      </c>
      <c r="Q212" s="1" t="s">
        <v>60</v>
      </c>
      <c r="R212" s="1" t="s">
        <v>903</v>
      </c>
      <c r="S212" s="1">
        <v>91.99</v>
      </c>
      <c r="T212" s="1">
        <v>1</v>
      </c>
      <c r="U212" s="1">
        <v>0</v>
      </c>
      <c r="V212" s="1">
        <v>3.6796000000000002</v>
      </c>
      <c r="W212" s="1">
        <f>SUM(Table4[[#This Row],[Sales]]*Table4[[#This Row],[Quantity]])</f>
        <v>91.99</v>
      </c>
    </row>
    <row r="213" spans="2:23" x14ac:dyDescent="0.3">
      <c r="B213" s="1">
        <v>212</v>
      </c>
      <c r="C213" s="1" t="s">
        <v>904</v>
      </c>
      <c r="D213" s="1">
        <v>42768</v>
      </c>
      <c r="E213" s="1" t="s">
        <v>905</v>
      </c>
      <c r="F213" s="1" t="s">
        <v>22</v>
      </c>
      <c r="G213" s="1" t="s">
        <v>906</v>
      </c>
      <c r="H213" s="1" t="s">
        <v>907</v>
      </c>
      <c r="I213" s="1" t="s">
        <v>41</v>
      </c>
      <c r="J213" s="1" t="s">
        <v>26</v>
      </c>
      <c r="K213" s="1" t="s">
        <v>878</v>
      </c>
      <c r="L213" s="1" t="s">
        <v>108</v>
      </c>
      <c r="M213" s="1">
        <v>75220</v>
      </c>
      <c r="N213" s="1" t="s">
        <v>109</v>
      </c>
      <c r="O213" s="1" t="s">
        <v>908</v>
      </c>
      <c r="P213" s="1" t="s">
        <v>73</v>
      </c>
      <c r="Q213" s="1" t="s">
        <v>173</v>
      </c>
      <c r="R213" s="1" t="s">
        <v>909</v>
      </c>
      <c r="S213" s="1">
        <v>20.8</v>
      </c>
      <c r="T213" s="1">
        <v>2</v>
      </c>
      <c r="U213" s="1">
        <v>0.2</v>
      </c>
      <c r="V213" s="1">
        <v>6.5</v>
      </c>
      <c r="W213" s="1">
        <f>SUM(Table4[[#This Row],[Sales]]*Table4[[#This Row],[Quantity]])</f>
        <v>41.6</v>
      </c>
    </row>
    <row r="214" spans="2:23" x14ac:dyDescent="0.3">
      <c r="B214" s="1">
        <v>213</v>
      </c>
      <c r="C214" s="1" t="s">
        <v>910</v>
      </c>
      <c r="D214" s="1">
        <v>42768</v>
      </c>
      <c r="E214" s="1" t="s">
        <v>1848</v>
      </c>
      <c r="F214" s="1" t="s">
        <v>51</v>
      </c>
      <c r="G214" s="1" t="s">
        <v>911</v>
      </c>
      <c r="H214" s="1" t="s">
        <v>912</v>
      </c>
      <c r="I214" s="1" t="s">
        <v>41</v>
      </c>
      <c r="J214" s="1" t="s">
        <v>26</v>
      </c>
      <c r="K214" s="1" t="s">
        <v>913</v>
      </c>
      <c r="L214" s="1" t="s">
        <v>539</v>
      </c>
      <c r="M214" s="1">
        <v>44256</v>
      </c>
      <c r="N214" s="1" t="s">
        <v>157</v>
      </c>
      <c r="O214" s="1" t="s">
        <v>914</v>
      </c>
      <c r="P214" s="1" t="s">
        <v>46</v>
      </c>
      <c r="Q214" s="1" t="s">
        <v>47</v>
      </c>
      <c r="R214" s="1" t="s">
        <v>915</v>
      </c>
      <c r="S214" s="1">
        <v>23.68</v>
      </c>
      <c r="T214" s="1">
        <v>2</v>
      </c>
      <c r="U214" s="1">
        <v>0.2</v>
      </c>
      <c r="V214" s="1">
        <v>8.8800000000000008</v>
      </c>
      <c r="W214" s="1">
        <f>SUM(Table4[[#This Row],[Sales]]*Table4[[#This Row],[Quantity]])</f>
        <v>47.36</v>
      </c>
    </row>
    <row r="215" spans="2:23" x14ac:dyDescent="0.3">
      <c r="B215" s="1">
        <v>214</v>
      </c>
      <c r="C215" s="1" t="s">
        <v>910</v>
      </c>
      <c r="D215" s="1">
        <v>42768</v>
      </c>
      <c r="E215" s="1" t="s">
        <v>1923</v>
      </c>
      <c r="F215" s="1" t="s">
        <v>51</v>
      </c>
      <c r="G215" s="1" t="s">
        <v>911</v>
      </c>
      <c r="H215" s="1" t="s">
        <v>912</v>
      </c>
      <c r="I215" s="1" t="s">
        <v>41</v>
      </c>
      <c r="J215" s="1" t="s">
        <v>26</v>
      </c>
      <c r="K215" s="1" t="s">
        <v>913</v>
      </c>
      <c r="L215" s="1" t="s">
        <v>539</v>
      </c>
      <c r="M215" s="1">
        <v>44256</v>
      </c>
      <c r="N215" s="1" t="s">
        <v>157</v>
      </c>
      <c r="O215" s="1" t="s">
        <v>916</v>
      </c>
      <c r="P215" s="1" t="s">
        <v>31</v>
      </c>
      <c r="Q215" s="1" t="s">
        <v>32</v>
      </c>
      <c r="R215" s="1" t="s">
        <v>917</v>
      </c>
      <c r="S215" s="1">
        <v>452.45</v>
      </c>
      <c r="T215" s="1">
        <v>5</v>
      </c>
      <c r="U215" s="1">
        <v>0.5</v>
      </c>
      <c r="V215" s="1">
        <v>-244.32300000000001</v>
      </c>
      <c r="W215" s="1">
        <f>SUM(Table4[[#This Row],[Sales]]*Table4[[#This Row],[Quantity]])</f>
        <v>2262.25</v>
      </c>
    </row>
    <row r="216" spans="2:23" x14ac:dyDescent="0.3">
      <c r="B216" s="1">
        <v>215</v>
      </c>
      <c r="C216" s="1" t="s">
        <v>910</v>
      </c>
      <c r="D216" s="1">
        <v>42768</v>
      </c>
      <c r="E216" s="1" t="s">
        <v>1924</v>
      </c>
      <c r="F216" s="1" t="s">
        <v>51</v>
      </c>
      <c r="G216" s="1" t="s">
        <v>911</v>
      </c>
      <c r="H216" s="1" t="s">
        <v>912</v>
      </c>
      <c r="I216" s="1" t="s">
        <v>41</v>
      </c>
      <c r="J216" s="1" t="s">
        <v>26</v>
      </c>
      <c r="K216" s="1" t="s">
        <v>913</v>
      </c>
      <c r="L216" s="1" t="s">
        <v>539</v>
      </c>
      <c r="M216" s="1">
        <v>44256</v>
      </c>
      <c r="N216" s="1" t="s">
        <v>157</v>
      </c>
      <c r="O216" s="1" t="s">
        <v>509</v>
      </c>
      <c r="P216" s="1" t="s">
        <v>73</v>
      </c>
      <c r="Q216" s="1" t="s">
        <v>74</v>
      </c>
      <c r="R216" s="1" t="s">
        <v>510</v>
      </c>
      <c r="S216" s="1">
        <v>62.981999999999999</v>
      </c>
      <c r="T216" s="1">
        <v>3</v>
      </c>
      <c r="U216" s="1">
        <v>0.4</v>
      </c>
      <c r="V216" s="1">
        <v>-14.6958</v>
      </c>
      <c r="W216" s="1">
        <f>SUM(Table4[[#This Row],[Sales]]*Table4[[#This Row],[Quantity]])</f>
        <v>188.946</v>
      </c>
    </row>
    <row r="217" spans="2:23" x14ac:dyDescent="0.3">
      <c r="B217" s="1">
        <v>216</v>
      </c>
      <c r="C217" s="1" t="s">
        <v>910</v>
      </c>
      <c r="D217" s="1">
        <v>42768</v>
      </c>
      <c r="E217" s="1" t="s">
        <v>1925</v>
      </c>
      <c r="F217" s="1" t="s">
        <v>51</v>
      </c>
      <c r="G217" s="1" t="s">
        <v>911</v>
      </c>
      <c r="H217" s="1" t="s">
        <v>912</v>
      </c>
      <c r="I217" s="1" t="s">
        <v>41</v>
      </c>
      <c r="J217" s="1" t="s">
        <v>26</v>
      </c>
      <c r="K217" s="1" t="s">
        <v>913</v>
      </c>
      <c r="L217" s="1" t="s">
        <v>539</v>
      </c>
      <c r="M217" s="1">
        <v>44256</v>
      </c>
      <c r="N217" s="1" t="s">
        <v>157</v>
      </c>
      <c r="O217" s="1" t="s">
        <v>918</v>
      </c>
      <c r="P217" s="1" t="s">
        <v>73</v>
      </c>
      <c r="Q217" s="1" t="s">
        <v>733</v>
      </c>
      <c r="R217" s="1" t="s">
        <v>919</v>
      </c>
      <c r="S217" s="1">
        <v>1188</v>
      </c>
      <c r="T217" s="1">
        <v>9</v>
      </c>
      <c r="U217" s="1">
        <v>0.7</v>
      </c>
      <c r="V217" s="1">
        <v>-950.4</v>
      </c>
      <c r="W217" s="1">
        <f>SUM(Table4[[#This Row],[Sales]]*Table4[[#This Row],[Quantity]])</f>
        <v>10692</v>
      </c>
    </row>
    <row r="218" spans="2:23" x14ac:dyDescent="0.3">
      <c r="B218" s="1">
        <v>217</v>
      </c>
      <c r="C218" s="1" t="s">
        <v>910</v>
      </c>
      <c r="D218" s="1">
        <v>42768</v>
      </c>
      <c r="E218" s="1" t="s">
        <v>1926</v>
      </c>
      <c r="F218" s="1" t="s">
        <v>51</v>
      </c>
      <c r="G218" s="1" t="s">
        <v>911</v>
      </c>
      <c r="H218" s="1" t="s">
        <v>912</v>
      </c>
      <c r="I218" s="1" t="s">
        <v>41</v>
      </c>
      <c r="J218" s="1" t="s">
        <v>26</v>
      </c>
      <c r="K218" s="1" t="s">
        <v>913</v>
      </c>
      <c r="L218" s="1" t="s">
        <v>539</v>
      </c>
      <c r="M218" s="1">
        <v>44256</v>
      </c>
      <c r="N218" s="1" t="s">
        <v>157</v>
      </c>
      <c r="O218" s="1" t="s">
        <v>920</v>
      </c>
      <c r="P218" s="1" t="s">
        <v>73</v>
      </c>
      <c r="Q218" s="1" t="s">
        <v>173</v>
      </c>
      <c r="R218" s="1" t="s">
        <v>921</v>
      </c>
      <c r="S218" s="1">
        <v>89.584000000000003</v>
      </c>
      <c r="T218" s="1">
        <v>2</v>
      </c>
      <c r="U218" s="1">
        <v>0.2</v>
      </c>
      <c r="V218" s="1">
        <v>4.4791999999999996</v>
      </c>
      <c r="W218" s="1">
        <f>SUM(Table4[[#This Row],[Sales]]*Table4[[#This Row],[Quantity]])</f>
        <v>179.16800000000001</v>
      </c>
    </row>
    <row r="219" spans="2:23" x14ac:dyDescent="0.3">
      <c r="B219" s="1">
        <v>218</v>
      </c>
      <c r="C219" s="1" t="s">
        <v>922</v>
      </c>
      <c r="D219" s="1">
        <v>42768</v>
      </c>
      <c r="E219" s="1" t="s">
        <v>1927</v>
      </c>
      <c r="F219" s="1" t="s">
        <v>51</v>
      </c>
      <c r="G219" s="1" t="s">
        <v>923</v>
      </c>
      <c r="H219" s="1" t="s">
        <v>924</v>
      </c>
      <c r="I219" s="1" t="s">
        <v>25</v>
      </c>
      <c r="J219" s="1" t="s">
        <v>26</v>
      </c>
      <c r="K219" s="1" t="s">
        <v>42</v>
      </c>
      <c r="L219" s="1" t="s">
        <v>43</v>
      </c>
      <c r="M219" s="1">
        <v>90032</v>
      </c>
      <c r="N219" s="1" t="s">
        <v>44</v>
      </c>
      <c r="O219" s="1" t="s">
        <v>817</v>
      </c>
      <c r="P219" s="1" t="s">
        <v>46</v>
      </c>
      <c r="Q219" s="1" t="s">
        <v>60</v>
      </c>
      <c r="R219" s="1" t="s">
        <v>818</v>
      </c>
      <c r="S219" s="1">
        <v>93.06</v>
      </c>
      <c r="T219" s="1">
        <v>6</v>
      </c>
      <c r="U219" s="1">
        <v>0</v>
      </c>
      <c r="V219" s="1">
        <v>26.056799999999999</v>
      </c>
      <c r="W219" s="1">
        <f>SUM(Table4[[#This Row],[Sales]]*Table4[[#This Row],[Quantity]])</f>
        <v>558.36</v>
      </c>
    </row>
    <row r="220" spans="2:23" x14ac:dyDescent="0.3">
      <c r="B220" s="1">
        <v>219</v>
      </c>
      <c r="C220" s="1" t="s">
        <v>922</v>
      </c>
      <c r="D220" s="1">
        <v>42768</v>
      </c>
      <c r="E220" s="1" t="s">
        <v>1928</v>
      </c>
      <c r="F220" s="1" t="s">
        <v>51</v>
      </c>
      <c r="G220" s="1" t="s">
        <v>923</v>
      </c>
      <c r="H220" s="1" t="s">
        <v>924</v>
      </c>
      <c r="I220" s="1" t="s">
        <v>25</v>
      </c>
      <c r="J220" s="1" t="s">
        <v>26</v>
      </c>
      <c r="K220" s="1" t="s">
        <v>42</v>
      </c>
      <c r="L220" s="1" t="s">
        <v>43</v>
      </c>
      <c r="M220" s="1">
        <v>90032</v>
      </c>
      <c r="N220" s="1" t="s">
        <v>44</v>
      </c>
      <c r="O220" s="1" t="s">
        <v>925</v>
      </c>
      <c r="P220" s="1" t="s">
        <v>73</v>
      </c>
      <c r="Q220" s="1" t="s">
        <v>74</v>
      </c>
      <c r="R220" s="1" t="s">
        <v>926</v>
      </c>
      <c r="S220" s="1">
        <v>302.37599999999998</v>
      </c>
      <c r="T220" s="1">
        <v>3</v>
      </c>
      <c r="U220" s="1">
        <v>0.2</v>
      </c>
      <c r="V220" s="1">
        <v>22.6782</v>
      </c>
      <c r="W220" s="1">
        <f>SUM(Table4[[#This Row],[Sales]]*Table4[[#This Row],[Quantity]])</f>
        <v>907.12799999999993</v>
      </c>
    </row>
    <row r="221" spans="2:23" x14ac:dyDescent="0.3">
      <c r="B221" s="1">
        <v>220</v>
      </c>
      <c r="C221" s="1" t="s">
        <v>927</v>
      </c>
      <c r="D221" s="1">
        <v>42768</v>
      </c>
      <c r="E221" s="1" t="s">
        <v>212</v>
      </c>
      <c r="F221" s="1" t="s">
        <v>203</v>
      </c>
      <c r="G221" s="1" t="s">
        <v>929</v>
      </c>
      <c r="H221" s="1" t="s">
        <v>930</v>
      </c>
      <c r="I221" s="1" t="s">
        <v>25</v>
      </c>
      <c r="J221" s="1" t="s">
        <v>26</v>
      </c>
      <c r="K221" s="1" t="s">
        <v>931</v>
      </c>
      <c r="L221" s="1" t="s">
        <v>539</v>
      </c>
      <c r="M221" s="1">
        <v>43017</v>
      </c>
      <c r="N221" s="1" t="s">
        <v>157</v>
      </c>
      <c r="O221" s="1" t="s">
        <v>932</v>
      </c>
      <c r="P221" s="1" t="s">
        <v>46</v>
      </c>
      <c r="Q221" s="1" t="s">
        <v>295</v>
      </c>
      <c r="R221" s="1" t="s">
        <v>933</v>
      </c>
      <c r="S221" s="1">
        <v>5.5839999999999996</v>
      </c>
      <c r="T221" s="1">
        <v>2</v>
      </c>
      <c r="U221" s="1">
        <v>0.2</v>
      </c>
      <c r="V221" s="1">
        <v>1.8148</v>
      </c>
      <c r="W221" s="1">
        <f>SUM(Table4[[#This Row],[Sales]]*Table4[[#This Row],[Quantity]])</f>
        <v>11.167999999999999</v>
      </c>
    </row>
    <row r="222" spans="2:23" x14ac:dyDescent="0.3">
      <c r="B222" s="1">
        <v>221</v>
      </c>
      <c r="C222" s="1" t="s">
        <v>927</v>
      </c>
      <c r="D222" s="1">
        <v>42768</v>
      </c>
      <c r="E222" s="1" t="s">
        <v>212</v>
      </c>
      <c r="F222" s="1" t="s">
        <v>203</v>
      </c>
      <c r="G222" s="1" t="s">
        <v>929</v>
      </c>
      <c r="H222" s="1" t="s">
        <v>930</v>
      </c>
      <c r="I222" s="1" t="s">
        <v>25</v>
      </c>
      <c r="J222" s="1" t="s">
        <v>26</v>
      </c>
      <c r="K222" s="1" t="s">
        <v>931</v>
      </c>
      <c r="L222" s="1" t="s">
        <v>539</v>
      </c>
      <c r="M222" s="1">
        <v>43017</v>
      </c>
      <c r="N222" s="1" t="s">
        <v>157</v>
      </c>
      <c r="O222" s="1" t="s">
        <v>934</v>
      </c>
      <c r="P222" s="1" t="s">
        <v>46</v>
      </c>
      <c r="Q222" s="1" t="s">
        <v>93</v>
      </c>
      <c r="R222" s="1" t="s">
        <v>935</v>
      </c>
      <c r="S222" s="1">
        <v>22.704000000000001</v>
      </c>
      <c r="T222" s="1">
        <v>6</v>
      </c>
      <c r="U222" s="1">
        <v>0.2</v>
      </c>
      <c r="V222" s="1">
        <v>8.2302</v>
      </c>
      <c r="W222" s="1">
        <f>SUM(Table4[[#This Row],[Sales]]*Table4[[#This Row],[Quantity]])</f>
        <v>136.22399999999999</v>
      </c>
    </row>
    <row r="223" spans="2:23" x14ac:dyDescent="0.3">
      <c r="B223" s="1">
        <v>222</v>
      </c>
      <c r="C223" s="1" t="s">
        <v>927</v>
      </c>
      <c r="D223" s="1">
        <v>42768</v>
      </c>
      <c r="E223" s="1" t="s">
        <v>212</v>
      </c>
      <c r="F223" s="1" t="s">
        <v>203</v>
      </c>
      <c r="G223" s="1" t="s">
        <v>929</v>
      </c>
      <c r="H223" s="1" t="s">
        <v>930</v>
      </c>
      <c r="I223" s="1" t="s">
        <v>25</v>
      </c>
      <c r="J223" s="1" t="s">
        <v>26</v>
      </c>
      <c r="K223" s="1" t="s">
        <v>931</v>
      </c>
      <c r="L223" s="1" t="s">
        <v>539</v>
      </c>
      <c r="M223" s="1">
        <v>43017</v>
      </c>
      <c r="N223" s="1" t="s">
        <v>157</v>
      </c>
      <c r="O223" s="1" t="s">
        <v>450</v>
      </c>
      <c r="P223" s="1" t="s">
        <v>46</v>
      </c>
      <c r="Q223" s="1" t="s">
        <v>77</v>
      </c>
      <c r="R223" s="1" t="s">
        <v>451</v>
      </c>
      <c r="S223" s="1">
        <v>19.776</v>
      </c>
      <c r="T223" s="1">
        <v>4</v>
      </c>
      <c r="U223" s="1">
        <v>0.7</v>
      </c>
      <c r="V223" s="1">
        <v>-13.8432</v>
      </c>
      <c r="W223" s="1">
        <f>SUM(Table4[[#This Row],[Sales]]*Table4[[#This Row],[Quantity]])</f>
        <v>79.103999999999999</v>
      </c>
    </row>
    <row r="224" spans="2:23" x14ac:dyDescent="0.3">
      <c r="B224" s="1">
        <v>223</v>
      </c>
      <c r="C224" s="1" t="s">
        <v>927</v>
      </c>
      <c r="D224" s="1">
        <v>42768</v>
      </c>
      <c r="E224" s="1" t="s">
        <v>212</v>
      </c>
      <c r="F224" s="1" t="s">
        <v>203</v>
      </c>
      <c r="G224" s="1" t="s">
        <v>929</v>
      </c>
      <c r="H224" s="1" t="s">
        <v>930</v>
      </c>
      <c r="I224" s="1" t="s">
        <v>25</v>
      </c>
      <c r="J224" s="1" t="s">
        <v>26</v>
      </c>
      <c r="K224" s="1" t="s">
        <v>931</v>
      </c>
      <c r="L224" s="1" t="s">
        <v>539</v>
      </c>
      <c r="M224" s="1">
        <v>43017</v>
      </c>
      <c r="N224" s="1" t="s">
        <v>157</v>
      </c>
      <c r="O224" s="1" t="s">
        <v>936</v>
      </c>
      <c r="P224" s="1" t="s">
        <v>31</v>
      </c>
      <c r="Q224" s="1" t="s">
        <v>67</v>
      </c>
      <c r="R224" s="1" t="s">
        <v>937</v>
      </c>
      <c r="S224" s="1">
        <v>72.703999999999994</v>
      </c>
      <c r="T224" s="1">
        <v>4</v>
      </c>
      <c r="U224" s="1">
        <v>0.2</v>
      </c>
      <c r="V224" s="1">
        <v>19.084800000000001</v>
      </c>
      <c r="W224" s="1">
        <f>SUM(Table4[[#This Row],[Sales]]*Table4[[#This Row],[Quantity]])</f>
        <v>290.81599999999997</v>
      </c>
    </row>
    <row r="225" spans="2:23" x14ac:dyDescent="0.3">
      <c r="B225" s="1">
        <v>224</v>
      </c>
      <c r="C225" s="1" t="s">
        <v>927</v>
      </c>
      <c r="D225" s="1">
        <v>42768</v>
      </c>
      <c r="E225" s="1" t="s">
        <v>212</v>
      </c>
      <c r="F225" s="1" t="s">
        <v>203</v>
      </c>
      <c r="G225" s="1" t="s">
        <v>929</v>
      </c>
      <c r="H225" s="1" t="s">
        <v>930</v>
      </c>
      <c r="I225" s="1" t="s">
        <v>25</v>
      </c>
      <c r="J225" s="1" t="s">
        <v>26</v>
      </c>
      <c r="K225" s="1" t="s">
        <v>931</v>
      </c>
      <c r="L225" s="1" t="s">
        <v>539</v>
      </c>
      <c r="M225" s="1">
        <v>43017</v>
      </c>
      <c r="N225" s="1" t="s">
        <v>157</v>
      </c>
      <c r="O225" s="1" t="s">
        <v>938</v>
      </c>
      <c r="P225" s="1" t="s">
        <v>73</v>
      </c>
      <c r="Q225" s="1" t="s">
        <v>733</v>
      </c>
      <c r="R225" s="1" t="s">
        <v>939</v>
      </c>
      <c r="S225" s="1">
        <v>479.988</v>
      </c>
      <c r="T225" s="1">
        <v>4</v>
      </c>
      <c r="U225" s="1">
        <v>0.7</v>
      </c>
      <c r="V225" s="1">
        <v>-383.99040000000002</v>
      </c>
      <c r="W225" s="1">
        <f>SUM(Table4[[#This Row],[Sales]]*Table4[[#This Row],[Quantity]])</f>
        <v>1919.952</v>
      </c>
    </row>
    <row r="226" spans="2:23" x14ac:dyDescent="0.3">
      <c r="B226" s="1">
        <v>225</v>
      </c>
      <c r="C226" s="1" t="s">
        <v>927</v>
      </c>
      <c r="D226" s="1">
        <v>42768</v>
      </c>
      <c r="E226" s="1" t="s">
        <v>212</v>
      </c>
      <c r="F226" s="1" t="s">
        <v>203</v>
      </c>
      <c r="G226" s="1" t="s">
        <v>929</v>
      </c>
      <c r="H226" s="1" t="s">
        <v>930</v>
      </c>
      <c r="I226" s="1" t="s">
        <v>25</v>
      </c>
      <c r="J226" s="1" t="s">
        <v>26</v>
      </c>
      <c r="K226" s="1" t="s">
        <v>931</v>
      </c>
      <c r="L226" s="1" t="s">
        <v>539</v>
      </c>
      <c r="M226" s="1">
        <v>43017</v>
      </c>
      <c r="N226" s="1" t="s">
        <v>157</v>
      </c>
      <c r="O226" s="1" t="s">
        <v>940</v>
      </c>
      <c r="P226" s="1" t="s">
        <v>46</v>
      </c>
      <c r="Q226" s="1" t="s">
        <v>70</v>
      </c>
      <c r="R226" s="1" t="s">
        <v>941</v>
      </c>
      <c r="S226" s="1">
        <v>27.167999999999999</v>
      </c>
      <c r="T226" s="1">
        <v>2</v>
      </c>
      <c r="U226" s="1">
        <v>0.2</v>
      </c>
      <c r="V226" s="1">
        <v>2.7168000000000001</v>
      </c>
      <c r="W226" s="1">
        <f>SUM(Table4[[#This Row],[Sales]]*Table4[[#This Row],[Quantity]])</f>
        <v>54.335999999999999</v>
      </c>
    </row>
    <row r="227" spans="2:23" x14ac:dyDescent="0.3">
      <c r="B227" s="1">
        <v>226</v>
      </c>
      <c r="C227" s="1" t="s">
        <v>942</v>
      </c>
      <c r="D227" s="1">
        <v>42768</v>
      </c>
      <c r="E227" s="1" t="s">
        <v>943</v>
      </c>
      <c r="F227" s="1" t="s">
        <v>51</v>
      </c>
      <c r="G227" s="1" t="s">
        <v>944</v>
      </c>
      <c r="H227" s="1" t="s">
        <v>945</v>
      </c>
      <c r="I227" s="1" t="s">
        <v>41</v>
      </c>
      <c r="J227" s="1" t="s">
        <v>26</v>
      </c>
      <c r="K227" s="1" t="s">
        <v>946</v>
      </c>
      <c r="L227" s="1" t="s">
        <v>261</v>
      </c>
      <c r="M227" s="1">
        <v>48227</v>
      </c>
      <c r="N227" s="1" t="s">
        <v>109</v>
      </c>
      <c r="O227" s="1" t="s">
        <v>947</v>
      </c>
      <c r="P227" s="1" t="s">
        <v>46</v>
      </c>
      <c r="Q227" s="1" t="s">
        <v>70</v>
      </c>
      <c r="R227" s="1" t="s">
        <v>948</v>
      </c>
      <c r="S227" s="1">
        <v>2.2000000000000002</v>
      </c>
      <c r="T227" s="1">
        <v>1</v>
      </c>
      <c r="U227" s="1">
        <v>0</v>
      </c>
      <c r="V227" s="1">
        <v>0.96799999999999997</v>
      </c>
      <c r="W227" s="1">
        <f>SUM(Table4[[#This Row],[Sales]]*Table4[[#This Row],[Quantity]])</f>
        <v>2.2000000000000002</v>
      </c>
    </row>
    <row r="228" spans="2:23" x14ac:dyDescent="0.3">
      <c r="B228" s="1">
        <v>227</v>
      </c>
      <c r="C228" s="1" t="s">
        <v>942</v>
      </c>
      <c r="D228" s="1">
        <v>42768</v>
      </c>
      <c r="E228" s="1" t="s">
        <v>1863</v>
      </c>
      <c r="F228" s="1" t="s">
        <v>51</v>
      </c>
      <c r="G228" s="1" t="s">
        <v>944</v>
      </c>
      <c r="H228" s="1" t="s">
        <v>945</v>
      </c>
      <c r="I228" s="1" t="s">
        <v>41</v>
      </c>
      <c r="J228" s="1" t="s">
        <v>26</v>
      </c>
      <c r="K228" s="1" t="s">
        <v>946</v>
      </c>
      <c r="L228" s="1" t="s">
        <v>261</v>
      </c>
      <c r="M228" s="1">
        <v>48227</v>
      </c>
      <c r="N228" s="1" t="s">
        <v>109</v>
      </c>
      <c r="O228" s="1" t="s">
        <v>949</v>
      </c>
      <c r="P228" s="1" t="s">
        <v>31</v>
      </c>
      <c r="Q228" s="1" t="s">
        <v>57</v>
      </c>
      <c r="R228" s="1" t="s">
        <v>950</v>
      </c>
      <c r="S228" s="1">
        <v>622.45000000000005</v>
      </c>
      <c r="T228" s="1">
        <v>5</v>
      </c>
      <c r="U228" s="1">
        <v>0</v>
      </c>
      <c r="V228" s="1">
        <v>136.93899999999999</v>
      </c>
      <c r="W228" s="1">
        <f>SUM(Table4[[#This Row],[Sales]]*Table4[[#This Row],[Quantity]])</f>
        <v>3112.25</v>
      </c>
    </row>
    <row r="229" spans="2:23" x14ac:dyDescent="0.3">
      <c r="B229" s="1">
        <v>228</v>
      </c>
      <c r="C229" s="1" t="s">
        <v>942</v>
      </c>
      <c r="D229" s="1">
        <v>42768</v>
      </c>
      <c r="E229" s="1" t="s">
        <v>1929</v>
      </c>
      <c r="F229" s="1" t="s">
        <v>51</v>
      </c>
      <c r="G229" s="1" t="s">
        <v>944</v>
      </c>
      <c r="H229" s="1" t="s">
        <v>945</v>
      </c>
      <c r="I229" s="1" t="s">
        <v>41</v>
      </c>
      <c r="J229" s="1" t="s">
        <v>26</v>
      </c>
      <c r="K229" s="1" t="s">
        <v>946</v>
      </c>
      <c r="L229" s="1" t="s">
        <v>261</v>
      </c>
      <c r="M229" s="1">
        <v>48227</v>
      </c>
      <c r="N229" s="1" t="s">
        <v>109</v>
      </c>
      <c r="O229" s="1" t="s">
        <v>951</v>
      </c>
      <c r="P229" s="1" t="s">
        <v>46</v>
      </c>
      <c r="Q229" s="1" t="s">
        <v>60</v>
      </c>
      <c r="R229" s="1" t="s">
        <v>952</v>
      </c>
      <c r="S229" s="1">
        <v>21.98</v>
      </c>
      <c r="T229" s="1">
        <v>1</v>
      </c>
      <c r="U229" s="1">
        <v>0</v>
      </c>
      <c r="V229" s="1">
        <v>0.2198</v>
      </c>
      <c r="W229" s="1">
        <f>SUM(Table4[[#This Row],[Sales]]*Table4[[#This Row],[Quantity]])</f>
        <v>21.98</v>
      </c>
    </row>
    <row r="230" spans="2:23" x14ac:dyDescent="0.3">
      <c r="B230" s="1">
        <v>229</v>
      </c>
      <c r="C230" s="1" t="s">
        <v>953</v>
      </c>
      <c r="D230" s="1">
        <v>42768</v>
      </c>
      <c r="E230" s="1" t="s">
        <v>639</v>
      </c>
      <c r="F230" s="1" t="s">
        <v>51</v>
      </c>
      <c r="G230" s="1" t="s">
        <v>954</v>
      </c>
      <c r="H230" s="1" t="s">
        <v>955</v>
      </c>
      <c r="I230" s="1" t="s">
        <v>25</v>
      </c>
      <c r="J230" s="1" t="s">
        <v>26</v>
      </c>
      <c r="K230" s="1" t="s">
        <v>417</v>
      </c>
      <c r="L230" s="1" t="s">
        <v>365</v>
      </c>
      <c r="M230" s="1">
        <v>38401</v>
      </c>
      <c r="N230" s="1" t="s">
        <v>29</v>
      </c>
      <c r="O230" s="1" t="s">
        <v>956</v>
      </c>
      <c r="P230" s="1" t="s">
        <v>31</v>
      </c>
      <c r="Q230" s="1" t="s">
        <v>35</v>
      </c>
      <c r="R230" s="1" t="s">
        <v>957</v>
      </c>
      <c r="S230" s="1">
        <v>161.56800000000001</v>
      </c>
      <c r="T230" s="1">
        <v>2</v>
      </c>
      <c r="U230" s="1">
        <v>0.2</v>
      </c>
      <c r="V230" s="1">
        <v>-28.2744</v>
      </c>
      <c r="W230" s="1">
        <f>SUM(Table4[[#This Row],[Sales]]*Table4[[#This Row],[Quantity]])</f>
        <v>323.13600000000002</v>
      </c>
    </row>
    <row r="231" spans="2:23" x14ac:dyDescent="0.3">
      <c r="B231" s="1">
        <v>230</v>
      </c>
      <c r="C231" s="1" t="s">
        <v>953</v>
      </c>
      <c r="D231" s="1">
        <v>42768</v>
      </c>
      <c r="E231" s="1" t="s">
        <v>1930</v>
      </c>
      <c r="F231" s="1" t="s">
        <v>51</v>
      </c>
      <c r="G231" s="1" t="s">
        <v>954</v>
      </c>
      <c r="H231" s="1" t="s">
        <v>955</v>
      </c>
      <c r="I231" s="1" t="s">
        <v>25</v>
      </c>
      <c r="J231" s="1" t="s">
        <v>26</v>
      </c>
      <c r="K231" s="1" t="s">
        <v>417</v>
      </c>
      <c r="L231" s="1" t="s">
        <v>365</v>
      </c>
      <c r="M231" s="1">
        <v>38401</v>
      </c>
      <c r="N231" s="1" t="s">
        <v>29</v>
      </c>
      <c r="O231" s="1" t="s">
        <v>958</v>
      </c>
      <c r="P231" s="1" t="s">
        <v>31</v>
      </c>
      <c r="Q231" s="1" t="s">
        <v>35</v>
      </c>
      <c r="R231" s="1" t="s">
        <v>959</v>
      </c>
      <c r="S231" s="1">
        <v>389.69600000000003</v>
      </c>
      <c r="T231" s="1">
        <v>8</v>
      </c>
      <c r="U231" s="1">
        <v>0.2</v>
      </c>
      <c r="V231" s="1">
        <v>43.840800000000002</v>
      </c>
      <c r="W231" s="1">
        <f>SUM(Table4[[#This Row],[Sales]]*Table4[[#This Row],[Quantity]])</f>
        <v>3117.5680000000002</v>
      </c>
    </row>
    <row r="232" spans="2:23" x14ac:dyDescent="0.3">
      <c r="B232" s="1">
        <v>231</v>
      </c>
      <c r="C232" s="1" t="s">
        <v>960</v>
      </c>
      <c r="D232" s="1">
        <v>42768</v>
      </c>
      <c r="E232" s="1" t="s">
        <v>1843</v>
      </c>
      <c r="F232" s="1" t="s">
        <v>51</v>
      </c>
      <c r="G232" s="1" t="s">
        <v>962</v>
      </c>
      <c r="H232" s="1" t="s">
        <v>963</v>
      </c>
      <c r="I232" s="1" t="s">
        <v>41</v>
      </c>
      <c r="J232" s="1" t="s">
        <v>26</v>
      </c>
      <c r="K232" s="1" t="s">
        <v>506</v>
      </c>
      <c r="L232" s="1" t="s">
        <v>91</v>
      </c>
      <c r="M232" s="1">
        <v>28205</v>
      </c>
      <c r="N232" s="1" t="s">
        <v>29</v>
      </c>
      <c r="O232" s="1" t="s">
        <v>964</v>
      </c>
      <c r="P232" s="1" t="s">
        <v>46</v>
      </c>
      <c r="Q232" s="1" t="s">
        <v>77</v>
      </c>
      <c r="R232" s="1" t="s">
        <v>965</v>
      </c>
      <c r="S232" s="1">
        <v>18.648</v>
      </c>
      <c r="T232" s="1">
        <v>7</v>
      </c>
      <c r="U232" s="1">
        <v>0.7</v>
      </c>
      <c r="V232" s="1">
        <v>-12.432</v>
      </c>
      <c r="W232" s="1">
        <f>SUM(Table4[[#This Row],[Sales]]*Table4[[#This Row],[Quantity]])</f>
        <v>130.536</v>
      </c>
    </row>
    <row r="233" spans="2:23" x14ac:dyDescent="0.3">
      <c r="B233" s="1">
        <v>232</v>
      </c>
      <c r="C233" s="1" t="s">
        <v>966</v>
      </c>
      <c r="D233" s="1">
        <v>42768</v>
      </c>
      <c r="E233" s="1" t="s">
        <v>1931</v>
      </c>
      <c r="F233" s="1" t="s">
        <v>51</v>
      </c>
      <c r="G233" s="1" t="s">
        <v>412</v>
      </c>
      <c r="H233" s="1" t="s">
        <v>413</v>
      </c>
      <c r="I233" s="1" t="s">
        <v>106</v>
      </c>
      <c r="J233" s="1" t="s">
        <v>26</v>
      </c>
      <c r="K233" s="1" t="s">
        <v>967</v>
      </c>
      <c r="L233" s="1" t="s">
        <v>55</v>
      </c>
      <c r="M233" s="1">
        <v>33614</v>
      </c>
      <c r="N233" s="1" t="s">
        <v>29</v>
      </c>
      <c r="O233" s="1" t="s">
        <v>968</v>
      </c>
      <c r="P233" s="1" t="s">
        <v>31</v>
      </c>
      <c r="Q233" s="1" t="s">
        <v>57</v>
      </c>
      <c r="R233" s="1" t="s">
        <v>969</v>
      </c>
      <c r="S233" s="1">
        <v>233.86</v>
      </c>
      <c r="T233" s="1">
        <v>2</v>
      </c>
      <c r="U233" s="1">
        <v>0.45</v>
      </c>
      <c r="V233" s="1">
        <v>-102.048</v>
      </c>
      <c r="W233" s="1">
        <f>SUM(Table4[[#This Row],[Sales]]*Table4[[#This Row],[Quantity]])</f>
        <v>467.72</v>
      </c>
    </row>
    <row r="234" spans="2:23" x14ac:dyDescent="0.3">
      <c r="B234" s="1">
        <v>233</v>
      </c>
      <c r="C234" s="1" t="s">
        <v>966</v>
      </c>
      <c r="D234" s="1">
        <v>42768</v>
      </c>
      <c r="E234" s="1" t="s">
        <v>1932</v>
      </c>
      <c r="F234" s="1" t="s">
        <v>51</v>
      </c>
      <c r="G234" s="1" t="s">
        <v>412</v>
      </c>
      <c r="H234" s="1" t="s">
        <v>413</v>
      </c>
      <c r="I234" s="1" t="s">
        <v>106</v>
      </c>
      <c r="J234" s="1" t="s">
        <v>26</v>
      </c>
      <c r="K234" s="1" t="s">
        <v>967</v>
      </c>
      <c r="L234" s="1" t="s">
        <v>55</v>
      </c>
      <c r="M234" s="1">
        <v>33614</v>
      </c>
      <c r="N234" s="1" t="s">
        <v>29</v>
      </c>
      <c r="O234" s="1" t="s">
        <v>970</v>
      </c>
      <c r="P234" s="1" t="s">
        <v>31</v>
      </c>
      <c r="Q234" s="1" t="s">
        <v>57</v>
      </c>
      <c r="R234" s="1" t="s">
        <v>971</v>
      </c>
      <c r="S234" s="1">
        <v>620.61450000000002</v>
      </c>
      <c r="T234" s="1">
        <v>3</v>
      </c>
      <c r="U234" s="1">
        <v>0.45</v>
      </c>
      <c r="V234" s="1">
        <v>-248.2458</v>
      </c>
      <c r="W234" s="1">
        <f>SUM(Table4[[#This Row],[Sales]]*Table4[[#This Row],[Quantity]])</f>
        <v>1861.8434999999999</v>
      </c>
    </row>
    <row r="235" spans="2:23" x14ac:dyDescent="0.3">
      <c r="B235" s="1">
        <v>234</v>
      </c>
      <c r="C235" s="1" t="s">
        <v>966</v>
      </c>
      <c r="D235" s="1">
        <v>42768</v>
      </c>
      <c r="E235" s="1" t="s">
        <v>1933</v>
      </c>
      <c r="F235" s="1" t="s">
        <v>51</v>
      </c>
      <c r="G235" s="1" t="s">
        <v>412</v>
      </c>
      <c r="H235" s="1" t="s">
        <v>413</v>
      </c>
      <c r="I235" s="1" t="s">
        <v>106</v>
      </c>
      <c r="J235" s="1" t="s">
        <v>26</v>
      </c>
      <c r="K235" s="1" t="s">
        <v>967</v>
      </c>
      <c r="L235" s="1" t="s">
        <v>55</v>
      </c>
      <c r="M235" s="1">
        <v>33614</v>
      </c>
      <c r="N235" s="1" t="s">
        <v>29</v>
      </c>
      <c r="O235" s="1" t="s">
        <v>964</v>
      </c>
      <c r="P235" s="1" t="s">
        <v>46</v>
      </c>
      <c r="Q235" s="1" t="s">
        <v>77</v>
      </c>
      <c r="R235" s="1" t="s">
        <v>965</v>
      </c>
      <c r="S235" s="1">
        <v>5.3280000000000003</v>
      </c>
      <c r="T235" s="1">
        <v>2</v>
      </c>
      <c r="U235" s="1">
        <v>0.7</v>
      </c>
      <c r="V235" s="1">
        <v>-3.552</v>
      </c>
      <c r="W235" s="1">
        <f>SUM(Table4[[#This Row],[Sales]]*Table4[[#This Row],[Quantity]])</f>
        <v>10.656000000000001</v>
      </c>
    </row>
    <row r="236" spans="2:23" x14ac:dyDescent="0.3">
      <c r="B236" s="1">
        <v>235</v>
      </c>
      <c r="C236" s="1" t="s">
        <v>966</v>
      </c>
      <c r="D236" s="1">
        <v>42768</v>
      </c>
      <c r="E236" s="1" t="s">
        <v>1934</v>
      </c>
      <c r="F236" s="1" t="s">
        <v>51</v>
      </c>
      <c r="G236" s="1" t="s">
        <v>412</v>
      </c>
      <c r="H236" s="1" t="s">
        <v>413</v>
      </c>
      <c r="I236" s="1" t="s">
        <v>106</v>
      </c>
      <c r="J236" s="1" t="s">
        <v>26</v>
      </c>
      <c r="K236" s="1" t="s">
        <v>967</v>
      </c>
      <c r="L236" s="1" t="s">
        <v>55</v>
      </c>
      <c r="M236" s="1">
        <v>33614</v>
      </c>
      <c r="N236" s="1" t="s">
        <v>29</v>
      </c>
      <c r="O236" s="1" t="s">
        <v>972</v>
      </c>
      <c r="P236" s="1" t="s">
        <v>31</v>
      </c>
      <c r="Q236" s="1" t="s">
        <v>67</v>
      </c>
      <c r="R236" s="1" t="s">
        <v>973</v>
      </c>
      <c r="S236" s="1">
        <v>258.072</v>
      </c>
      <c r="T236" s="1">
        <v>3</v>
      </c>
      <c r="U236" s="1">
        <v>0.2</v>
      </c>
      <c r="V236" s="1">
        <v>0</v>
      </c>
      <c r="W236" s="1">
        <f>SUM(Table4[[#This Row],[Sales]]*Table4[[#This Row],[Quantity]])</f>
        <v>774.21600000000001</v>
      </c>
    </row>
    <row r="237" spans="2:23" x14ac:dyDescent="0.3">
      <c r="B237" s="1">
        <v>236</v>
      </c>
      <c r="C237" s="1" t="s">
        <v>966</v>
      </c>
      <c r="D237" s="1">
        <v>42768</v>
      </c>
      <c r="E237" s="1" t="s">
        <v>1935</v>
      </c>
      <c r="F237" s="1" t="s">
        <v>51</v>
      </c>
      <c r="G237" s="1" t="s">
        <v>412</v>
      </c>
      <c r="H237" s="1" t="s">
        <v>413</v>
      </c>
      <c r="I237" s="1" t="s">
        <v>106</v>
      </c>
      <c r="J237" s="1" t="s">
        <v>26</v>
      </c>
      <c r="K237" s="1" t="s">
        <v>967</v>
      </c>
      <c r="L237" s="1" t="s">
        <v>55</v>
      </c>
      <c r="M237" s="1">
        <v>33614</v>
      </c>
      <c r="N237" s="1" t="s">
        <v>29</v>
      </c>
      <c r="O237" s="1" t="s">
        <v>974</v>
      </c>
      <c r="P237" s="1" t="s">
        <v>73</v>
      </c>
      <c r="Q237" s="1" t="s">
        <v>173</v>
      </c>
      <c r="R237" s="1" t="s">
        <v>975</v>
      </c>
      <c r="S237" s="1">
        <v>617.976</v>
      </c>
      <c r="T237" s="1">
        <v>3</v>
      </c>
      <c r="U237" s="1">
        <v>0.2</v>
      </c>
      <c r="V237" s="1">
        <v>-7.7247000000000003</v>
      </c>
      <c r="W237" s="1">
        <f>SUM(Table4[[#This Row],[Sales]]*Table4[[#This Row],[Quantity]])</f>
        <v>1853.9279999999999</v>
      </c>
    </row>
    <row r="238" spans="2:23" x14ac:dyDescent="0.3">
      <c r="B238" s="1">
        <v>237</v>
      </c>
      <c r="C238" s="1" t="s">
        <v>976</v>
      </c>
      <c r="D238" s="1">
        <v>42768</v>
      </c>
      <c r="E238" s="1" t="s">
        <v>1936</v>
      </c>
      <c r="F238" s="1" t="s">
        <v>51</v>
      </c>
      <c r="G238" s="1" t="s">
        <v>977</v>
      </c>
      <c r="H238" s="1" t="s">
        <v>978</v>
      </c>
      <c r="I238" s="1" t="s">
        <v>41</v>
      </c>
      <c r="J238" s="1" t="s">
        <v>26</v>
      </c>
      <c r="K238" s="1" t="s">
        <v>979</v>
      </c>
      <c r="L238" s="1" t="s">
        <v>43</v>
      </c>
      <c r="M238" s="1">
        <v>95051</v>
      </c>
      <c r="N238" s="1" t="s">
        <v>44</v>
      </c>
      <c r="O238" s="1" t="s">
        <v>980</v>
      </c>
      <c r="P238" s="1" t="s">
        <v>46</v>
      </c>
      <c r="Q238" s="1" t="s">
        <v>93</v>
      </c>
      <c r="R238" s="1" t="s">
        <v>981</v>
      </c>
      <c r="S238" s="1">
        <v>10.56</v>
      </c>
      <c r="T238" s="1">
        <v>2</v>
      </c>
      <c r="U238" s="1">
        <v>0</v>
      </c>
      <c r="V238" s="1">
        <v>4.7519999999999998</v>
      </c>
      <c r="W238" s="1">
        <f>SUM(Table4[[#This Row],[Sales]]*Table4[[#This Row],[Quantity]])</f>
        <v>21.12</v>
      </c>
    </row>
    <row r="239" spans="2:23" x14ac:dyDescent="0.3">
      <c r="B239" s="1">
        <v>238</v>
      </c>
      <c r="C239" s="1" t="s">
        <v>982</v>
      </c>
      <c r="D239" s="1">
        <v>42768</v>
      </c>
      <c r="E239" s="1" t="s">
        <v>1937</v>
      </c>
      <c r="F239" s="1" t="s">
        <v>22</v>
      </c>
      <c r="G239" s="1" t="s">
        <v>983</v>
      </c>
      <c r="H239" s="1" t="s">
        <v>984</v>
      </c>
      <c r="I239" s="1" t="s">
        <v>25</v>
      </c>
      <c r="J239" s="1" t="s">
        <v>26</v>
      </c>
      <c r="K239" s="1" t="s">
        <v>331</v>
      </c>
      <c r="L239" s="1" t="s">
        <v>229</v>
      </c>
      <c r="M239" s="1">
        <v>60610</v>
      </c>
      <c r="N239" s="1" t="s">
        <v>109</v>
      </c>
      <c r="O239" s="1" t="s">
        <v>985</v>
      </c>
      <c r="P239" s="1" t="s">
        <v>46</v>
      </c>
      <c r="Q239" s="1" t="s">
        <v>93</v>
      </c>
      <c r="R239" s="1" t="s">
        <v>986</v>
      </c>
      <c r="S239" s="1">
        <v>25.92</v>
      </c>
      <c r="T239" s="1">
        <v>5</v>
      </c>
      <c r="U239" s="1">
        <v>0.2</v>
      </c>
      <c r="V239" s="1">
        <v>9.3960000000000008</v>
      </c>
      <c r="W239" s="1">
        <f>SUM(Table4[[#This Row],[Sales]]*Table4[[#This Row],[Quantity]])</f>
        <v>129.60000000000002</v>
      </c>
    </row>
    <row r="240" spans="2:23" x14ac:dyDescent="0.3">
      <c r="B240" s="1">
        <v>239</v>
      </c>
      <c r="C240" s="1" t="s">
        <v>982</v>
      </c>
      <c r="D240" s="1">
        <v>42768</v>
      </c>
      <c r="E240" s="1" t="s">
        <v>1938</v>
      </c>
      <c r="F240" s="1" t="s">
        <v>22</v>
      </c>
      <c r="G240" s="1" t="s">
        <v>983</v>
      </c>
      <c r="H240" s="1" t="s">
        <v>984</v>
      </c>
      <c r="I240" s="1" t="s">
        <v>25</v>
      </c>
      <c r="J240" s="1" t="s">
        <v>26</v>
      </c>
      <c r="K240" s="1" t="s">
        <v>331</v>
      </c>
      <c r="L240" s="1" t="s">
        <v>229</v>
      </c>
      <c r="M240" s="1">
        <v>60610</v>
      </c>
      <c r="N240" s="1" t="s">
        <v>109</v>
      </c>
      <c r="O240" s="1" t="s">
        <v>987</v>
      </c>
      <c r="P240" s="1" t="s">
        <v>31</v>
      </c>
      <c r="Q240" s="1" t="s">
        <v>67</v>
      </c>
      <c r="R240" s="1" t="s">
        <v>988</v>
      </c>
      <c r="S240" s="1">
        <v>419.68</v>
      </c>
      <c r="T240" s="1">
        <v>5</v>
      </c>
      <c r="U240" s="1">
        <v>0.6</v>
      </c>
      <c r="V240" s="1">
        <v>-356.72800000000001</v>
      </c>
      <c r="W240" s="1">
        <f>SUM(Table4[[#This Row],[Sales]]*Table4[[#This Row],[Quantity]])</f>
        <v>2098.4</v>
      </c>
    </row>
    <row r="241" spans="2:23" x14ac:dyDescent="0.3">
      <c r="B241" s="1">
        <v>240</v>
      </c>
      <c r="C241" s="1" t="s">
        <v>982</v>
      </c>
      <c r="D241" s="1">
        <v>42768</v>
      </c>
      <c r="E241" s="1" t="s">
        <v>1939</v>
      </c>
      <c r="F241" s="1" t="s">
        <v>22</v>
      </c>
      <c r="G241" s="1" t="s">
        <v>983</v>
      </c>
      <c r="H241" s="1" t="s">
        <v>984</v>
      </c>
      <c r="I241" s="1" t="s">
        <v>25</v>
      </c>
      <c r="J241" s="1" t="s">
        <v>26</v>
      </c>
      <c r="K241" s="1" t="s">
        <v>331</v>
      </c>
      <c r="L241" s="1" t="s">
        <v>229</v>
      </c>
      <c r="M241" s="1">
        <v>60610</v>
      </c>
      <c r="N241" s="1" t="s">
        <v>109</v>
      </c>
      <c r="O241" s="1" t="s">
        <v>989</v>
      </c>
      <c r="P241" s="1" t="s">
        <v>31</v>
      </c>
      <c r="Q241" s="1" t="s">
        <v>67</v>
      </c>
      <c r="R241" s="1" t="s">
        <v>990</v>
      </c>
      <c r="S241" s="1">
        <v>11.688000000000001</v>
      </c>
      <c r="T241" s="1">
        <v>3</v>
      </c>
      <c r="U241" s="1">
        <v>0.6</v>
      </c>
      <c r="V241" s="1">
        <v>-4.6752000000000002</v>
      </c>
      <c r="W241" s="1">
        <f>SUM(Table4[[#This Row],[Sales]]*Table4[[#This Row],[Quantity]])</f>
        <v>35.064</v>
      </c>
    </row>
    <row r="242" spans="2:23" x14ac:dyDescent="0.3">
      <c r="B242" s="1">
        <v>241</v>
      </c>
      <c r="C242" s="1" t="s">
        <v>982</v>
      </c>
      <c r="D242" s="1">
        <v>42768</v>
      </c>
      <c r="E242" s="1" t="s">
        <v>1940</v>
      </c>
      <c r="F242" s="1" t="s">
        <v>22</v>
      </c>
      <c r="G242" s="1" t="s">
        <v>983</v>
      </c>
      <c r="H242" s="1" t="s">
        <v>984</v>
      </c>
      <c r="I242" s="1" t="s">
        <v>25</v>
      </c>
      <c r="J242" s="1" t="s">
        <v>26</v>
      </c>
      <c r="K242" s="1" t="s">
        <v>331</v>
      </c>
      <c r="L242" s="1" t="s">
        <v>229</v>
      </c>
      <c r="M242" s="1">
        <v>60610</v>
      </c>
      <c r="N242" s="1" t="s">
        <v>109</v>
      </c>
      <c r="O242" s="1" t="s">
        <v>991</v>
      </c>
      <c r="P242" s="1" t="s">
        <v>73</v>
      </c>
      <c r="Q242" s="1" t="s">
        <v>74</v>
      </c>
      <c r="R242" s="1" t="s">
        <v>992</v>
      </c>
      <c r="S242" s="1">
        <v>31.984000000000002</v>
      </c>
      <c r="T242" s="1">
        <v>2</v>
      </c>
      <c r="U242" s="1">
        <v>0.2</v>
      </c>
      <c r="V242" s="1">
        <v>11.1944</v>
      </c>
      <c r="W242" s="1">
        <f>SUM(Table4[[#This Row],[Sales]]*Table4[[#This Row],[Quantity]])</f>
        <v>63.968000000000004</v>
      </c>
    </row>
    <row r="243" spans="2:23" x14ac:dyDescent="0.3">
      <c r="B243" s="1">
        <v>242</v>
      </c>
      <c r="C243" s="1" t="s">
        <v>982</v>
      </c>
      <c r="D243" s="1">
        <v>42768</v>
      </c>
      <c r="E243" s="1" t="s">
        <v>1941</v>
      </c>
      <c r="F243" s="1" t="s">
        <v>22</v>
      </c>
      <c r="G243" s="1" t="s">
        <v>983</v>
      </c>
      <c r="H243" s="1" t="s">
        <v>984</v>
      </c>
      <c r="I243" s="1" t="s">
        <v>25</v>
      </c>
      <c r="J243" s="1" t="s">
        <v>26</v>
      </c>
      <c r="K243" s="1" t="s">
        <v>331</v>
      </c>
      <c r="L243" s="1" t="s">
        <v>229</v>
      </c>
      <c r="M243" s="1">
        <v>60610</v>
      </c>
      <c r="N243" s="1" t="s">
        <v>109</v>
      </c>
      <c r="O243" s="1" t="s">
        <v>993</v>
      </c>
      <c r="P243" s="1" t="s">
        <v>31</v>
      </c>
      <c r="Q243" s="1" t="s">
        <v>57</v>
      </c>
      <c r="R243" s="1" t="s">
        <v>994</v>
      </c>
      <c r="S243" s="1">
        <v>177.22499999999999</v>
      </c>
      <c r="T243" s="1">
        <v>5</v>
      </c>
      <c r="U243" s="1">
        <v>0.5</v>
      </c>
      <c r="V243" s="1">
        <v>-120.51300000000001</v>
      </c>
      <c r="W243" s="1">
        <f>SUM(Table4[[#This Row],[Sales]]*Table4[[#This Row],[Quantity]])</f>
        <v>886.125</v>
      </c>
    </row>
    <row r="244" spans="2:23" x14ac:dyDescent="0.3">
      <c r="B244" s="1">
        <v>243</v>
      </c>
      <c r="C244" s="1" t="s">
        <v>982</v>
      </c>
      <c r="D244" s="1">
        <v>42768</v>
      </c>
      <c r="E244" s="1" t="s">
        <v>1942</v>
      </c>
      <c r="F244" s="1" t="s">
        <v>22</v>
      </c>
      <c r="G244" s="1" t="s">
        <v>983</v>
      </c>
      <c r="H244" s="1" t="s">
        <v>984</v>
      </c>
      <c r="I244" s="1" t="s">
        <v>25</v>
      </c>
      <c r="J244" s="1" t="s">
        <v>26</v>
      </c>
      <c r="K244" s="1" t="s">
        <v>331</v>
      </c>
      <c r="L244" s="1" t="s">
        <v>229</v>
      </c>
      <c r="M244" s="1">
        <v>60610</v>
      </c>
      <c r="N244" s="1" t="s">
        <v>109</v>
      </c>
      <c r="O244" s="1" t="s">
        <v>995</v>
      </c>
      <c r="P244" s="1" t="s">
        <v>31</v>
      </c>
      <c r="Q244" s="1" t="s">
        <v>67</v>
      </c>
      <c r="R244" s="1" t="s">
        <v>996</v>
      </c>
      <c r="S244" s="1">
        <v>4.0439999999999996</v>
      </c>
      <c r="T244" s="1">
        <v>3</v>
      </c>
      <c r="U244" s="1">
        <v>0.6</v>
      </c>
      <c r="V244" s="1">
        <v>-2.8308</v>
      </c>
      <c r="W244" s="1">
        <f>SUM(Table4[[#This Row],[Sales]]*Table4[[#This Row],[Quantity]])</f>
        <v>12.131999999999998</v>
      </c>
    </row>
    <row r="245" spans="2:23" x14ac:dyDescent="0.3">
      <c r="B245" s="1">
        <v>244</v>
      </c>
      <c r="C245" s="1" t="s">
        <v>982</v>
      </c>
      <c r="D245" s="1">
        <v>42768</v>
      </c>
      <c r="E245" s="1" t="s">
        <v>1943</v>
      </c>
      <c r="F245" s="1" t="s">
        <v>22</v>
      </c>
      <c r="G245" s="1" t="s">
        <v>983</v>
      </c>
      <c r="H245" s="1" t="s">
        <v>984</v>
      </c>
      <c r="I245" s="1" t="s">
        <v>25</v>
      </c>
      <c r="J245" s="1" t="s">
        <v>26</v>
      </c>
      <c r="K245" s="1" t="s">
        <v>331</v>
      </c>
      <c r="L245" s="1" t="s">
        <v>229</v>
      </c>
      <c r="M245" s="1">
        <v>60610</v>
      </c>
      <c r="N245" s="1" t="s">
        <v>109</v>
      </c>
      <c r="O245" s="1" t="s">
        <v>840</v>
      </c>
      <c r="P245" s="1" t="s">
        <v>46</v>
      </c>
      <c r="Q245" s="1" t="s">
        <v>70</v>
      </c>
      <c r="R245" s="1" t="s">
        <v>841</v>
      </c>
      <c r="S245" s="1">
        <v>7.4080000000000004</v>
      </c>
      <c r="T245" s="1">
        <v>2</v>
      </c>
      <c r="U245" s="1">
        <v>0.2</v>
      </c>
      <c r="V245" s="1">
        <v>1.2038</v>
      </c>
      <c r="W245" s="1">
        <f>SUM(Table4[[#This Row],[Sales]]*Table4[[#This Row],[Quantity]])</f>
        <v>14.816000000000001</v>
      </c>
    </row>
    <row r="246" spans="2:23" x14ac:dyDescent="0.3">
      <c r="B246" s="1">
        <v>245</v>
      </c>
      <c r="C246" s="1" t="s">
        <v>997</v>
      </c>
      <c r="D246" s="1">
        <v>42768</v>
      </c>
      <c r="E246" s="1" t="s">
        <v>1944</v>
      </c>
      <c r="F246" s="1" t="s">
        <v>22</v>
      </c>
      <c r="G246" s="1" t="s">
        <v>998</v>
      </c>
      <c r="H246" s="1" t="s">
        <v>999</v>
      </c>
      <c r="I246" s="1" t="s">
        <v>106</v>
      </c>
      <c r="J246" s="1" t="s">
        <v>26</v>
      </c>
      <c r="K246" s="1" t="s">
        <v>1000</v>
      </c>
      <c r="L246" s="1" t="s">
        <v>251</v>
      </c>
      <c r="M246" s="1">
        <v>55044</v>
      </c>
      <c r="N246" s="1" t="s">
        <v>109</v>
      </c>
      <c r="O246" s="1" t="s">
        <v>576</v>
      </c>
      <c r="P246" s="1" t="s">
        <v>31</v>
      </c>
      <c r="Q246" s="1" t="s">
        <v>35</v>
      </c>
      <c r="R246" s="1" t="s">
        <v>577</v>
      </c>
      <c r="S246" s="1">
        <v>2001.86</v>
      </c>
      <c r="T246" s="1">
        <v>7</v>
      </c>
      <c r="U246" s="1">
        <v>0</v>
      </c>
      <c r="V246" s="1">
        <v>580.5394</v>
      </c>
      <c r="W246" s="1">
        <f>SUM(Table4[[#This Row],[Sales]]*Table4[[#This Row],[Quantity]])</f>
        <v>14013.019999999999</v>
      </c>
    </row>
    <row r="247" spans="2:23" x14ac:dyDescent="0.3">
      <c r="B247" s="1">
        <v>246</v>
      </c>
      <c r="C247" s="1" t="s">
        <v>997</v>
      </c>
      <c r="D247" s="1">
        <v>42768</v>
      </c>
      <c r="E247" s="1" t="s">
        <v>1945</v>
      </c>
      <c r="F247" s="1" t="s">
        <v>22</v>
      </c>
      <c r="G247" s="1" t="s">
        <v>998</v>
      </c>
      <c r="H247" s="1" t="s">
        <v>999</v>
      </c>
      <c r="I247" s="1" t="s">
        <v>106</v>
      </c>
      <c r="J247" s="1" t="s">
        <v>26</v>
      </c>
      <c r="K247" s="1" t="s">
        <v>1000</v>
      </c>
      <c r="L247" s="1" t="s">
        <v>251</v>
      </c>
      <c r="M247" s="1">
        <v>55044</v>
      </c>
      <c r="N247" s="1" t="s">
        <v>109</v>
      </c>
      <c r="O247" s="1" t="s">
        <v>1001</v>
      </c>
      <c r="P247" s="1" t="s">
        <v>46</v>
      </c>
      <c r="Q247" s="1" t="s">
        <v>60</v>
      </c>
      <c r="R247" s="1" t="s">
        <v>1002</v>
      </c>
      <c r="S247" s="1">
        <v>166.72</v>
      </c>
      <c r="T247" s="1">
        <v>2</v>
      </c>
      <c r="U247" s="1">
        <v>0</v>
      </c>
      <c r="V247" s="1">
        <v>41.68</v>
      </c>
      <c r="W247" s="1">
        <f>SUM(Table4[[#This Row],[Sales]]*Table4[[#This Row],[Quantity]])</f>
        <v>333.44</v>
      </c>
    </row>
    <row r="248" spans="2:23" x14ac:dyDescent="0.3">
      <c r="B248" s="1">
        <v>247</v>
      </c>
      <c r="C248" s="1" t="s">
        <v>997</v>
      </c>
      <c r="D248" s="1">
        <v>42768</v>
      </c>
      <c r="E248" s="1" t="s">
        <v>1946</v>
      </c>
      <c r="F248" s="1" t="s">
        <v>22</v>
      </c>
      <c r="G248" s="1" t="s">
        <v>998</v>
      </c>
      <c r="H248" s="1" t="s">
        <v>999</v>
      </c>
      <c r="I248" s="1" t="s">
        <v>106</v>
      </c>
      <c r="J248" s="1" t="s">
        <v>26</v>
      </c>
      <c r="K248" s="1" t="s">
        <v>1000</v>
      </c>
      <c r="L248" s="1" t="s">
        <v>251</v>
      </c>
      <c r="M248" s="1">
        <v>55044</v>
      </c>
      <c r="N248" s="1" t="s">
        <v>109</v>
      </c>
      <c r="O248" s="1" t="s">
        <v>1003</v>
      </c>
      <c r="P248" s="1" t="s">
        <v>46</v>
      </c>
      <c r="Q248" s="1" t="s">
        <v>93</v>
      </c>
      <c r="R248" s="1" t="s">
        <v>1004</v>
      </c>
      <c r="S248" s="1">
        <v>47.88</v>
      </c>
      <c r="T248" s="1">
        <v>6</v>
      </c>
      <c r="U248" s="1">
        <v>0</v>
      </c>
      <c r="V248" s="1">
        <v>23.94</v>
      </c>
      <c r="W248" s="1">
        <f>SUM(Table4[[#This Row],[Sales]]*Table4[[#This Row],[Quantity]])</f>
        <v>287.28000000000003</v>
      </c>
    </row>
    <row r="249" spans="2:23" x14ac:dyDescent="0.3">
      <c r="B249" s="1">
        <v>248</v>
      </c>
      <c r="C249" s="1" t="s">
        <v>997</v>
      </c>
      <c r="D249" s="1">
        <v>42768</v>
      </c>
      <c r="E249" s="1" t="s">
        <v>1947</v>
      </c>
      <c r="F249" s="1" t="s">
        <v>22</v>
      </c>
      <c r="G249" s="1" t="s">
        <v>998</v>
      </c>
      <c r="H249" s="1" t="s">
        <v>999</v>
      </c>
      <c r="I249" s="1" t="s">
        <v>106</v>
      </c>
      <c r="J249" s="1" t="s">
        <v>26</v>
      </c>
      <c r="K249" s="1" t="s">
        <v>1000</v>
      </c>
      <c r="L249" s="1" t="s">
        <v>251</v>
      </c>
      <c r="M249" s="1">
        <v>55044</v>
      </c>
      <c r="N249" s="1" t="s">
        <v>109</v>
      </c>
      <c r="O249" s="1" t="s">
        <v>1005</v>
      </c>
      <c r="P249" s="1" t="s">
        <v>46</v>
      </c>
      <c r="Q249" s="1" t="s">
        <v>80</v>
      </c>
      <c r="R249" s="1" t="s">
        <v>1006</v>
      </c>
      <c r="S249" s="1">
        <v>1503.25</v>
      </c>
      <c r="T249" s="1">
        <v>5</v>
      </c>
      <c r="U249" s="1">
        <v>0</v>
      </c>
      <c r="V249" s="1">
        <v>496.07249999999999</v>
      </c>
      <c r="W249" s="1">
        <f>SUM(Table4[[#This Row],[Sales]]*Table4[[#This Row],[Quantity]])</f>
        <v>7516.25</v>
      </c>
    </row>
    <row r="250" spans="2:23" x14ac:dyDescent="0.3">
      <c r="B250" s="1">
        <v>249</v>
      </c>
      <c r="C250" s="1" t="s">
        <v>997</v>
      </c>
      <c r="D250" s="1">
        <v>42768</v>
      </c>
      <c r="E250" s="1" t="s">
        <v>1948</v>
      </c>
      <c r="F250" s="1" t="s">
        <v>22</v>
      </c>
      <c r="G250" s="1" t="s">
        <v>998</v>
      </c>
      <c r="H250" s="1" t="s">
        <v>999</v>
      </c>
      <c r="I250" s="1" t="s">
        <v>106</v>
      </c>
      <c r="J250" s="1" t="s">
        <v>26</v>
      </c>
      <c r="K250" s="1" t="s">
        <v>1000</v>
      </c>
      <c r="L250" s="1" t="s">
        <v>251</v>
      </c>
      <c r="M250" s="1">
        <v>55044</v>
      </c>
      <c r="N250" s="1" t="s">
        <v>109</v>
      </c>
      <c r="O250" s="1" t="s">
        <v>827</v>
      </c>
      <c r="P250" s="1" t="s">
        <v>46</v>
      </c>
      <c r="Q250" s="1" t="s">
        <v>93</v>
      </c>
      <c r="R250" s="1" t="s">
        <v>828</v>
      </c>
      <c r="S250" s="1">
        <v>25.92</v>
      </c>
      <c r="T250" s="1">
        <v>4</v>
      </c>
      <c r="U250" s="1">
        <v>0</v>
      </c>
      <c r="V250" s="1">
        <v>12.441599999999999</v>
      </c>
      <c r="W250" s="1">
        <f>SUM(Table4[[#This Row],[Sales]]*Table4[[#This Row],[Quantity]])</f>
        <v>103.68</v>
      </c>
    </row>
    <row r="251" spans="2:23" x14ac:dyDescent="0.3">
      <c r="B251" s="1">
        <v>250</v>
      </c>
      <c r="C251" s="1" t="s">
        <v>1007</v>
      </c>
      <c r="D251" s="1">
        <v>42768</v>
      </c>
      <c r="E251" s="1" t="s">
        <v>1949</v>
      </c>
      <c r="F251" s="1" t="s">
        <v>22</v>
      </c>
      <c r="G251" s="1" t="s">
        <v>1008</v>
      </c>
      <c r="H251" s="1" t="s">
        <v>1009</v>
      </c>
      <c r="I251" s="1" t="s">
        <v>25</v>
      </c>
      <c r="J251" s="1" t="s">
        <v>26</v>
      </c>
      <c r="K251" s="1" t="s">
        <v>134</v>
      </c>
      <c r="L251" s="1" t="s">
        <v>43</v>
      </c>
      <c r="M251" s="1">
        <v>94109</v>
      </c>
      <c r="N251" s="1" t="s">
        <v>44</v>
      </c>
      <c r="O251" s="1" t="s">
        <v>1010</v>
      </c>
      <c r="P251" s="1" t="s">
        <v>31</v>
      </c>
      <c r="Q251" s="1" t="s">
        <v>35</v>
      </c>
      <c r="R251" s="1" t="s">
        <v>1011</v>
      </c>
      <c r="S251" s="1">
        <v>321.56799999999998</v>
      </c>
      <c r="T251" s="1">
        <v>2</v>
      </c>
      <c r="U251" s="1">
        <v>0.2</v>
      </c>
      <c r="V251" s="1">
        <v>28.1372</v>
      </c>
      <c r="W251" s="1">
        <f>SUM(Table4[[#This Row],[Sales]]*Table4[[#This Row],[Quantity]])</f>
        <v>643.13599999999997</v>
      </c>
    </row>
    <row r="252" spans="2:23" x14ac:dyDescent="0.3">
      <c r="B252" s="1">
        <v>251</v>
      </c>
      <c r="C252" s="1" t="s">
        <v>1012</v>
      </c>
      <c r="D252" s="1">
        <v>42768</v>
      </c>
      <c r="E252" s="1" t="s">
        <v>1950</v>
      </c>
      <c r="F252" s="1" t="s">
        <v>51</v>
      </c>
      <c r="G252" s="1" t="s">
        <v>1013</v>
      </c>
      <c r="H252" s="1" t="s">
        <v>1014</v>
      </c>
      <c r="I252" s="1" t="s">
        <v>25</v>
      </c>
      <c r="J252" s="1" t="s">
        <v>26</v>
      </c>
      <c r="K252" s="1" t="s">
        <v>1015</v>
      </c>
      <c r="L252" s="1" t="s">
        <v>43</v>
      </c>
      <c r="M252" s="1">
        <v>92037</v>
      </c>
      <c r="N252" s="1" t="s">
        <v>44</v>
      </c>
      <c r="O252" s="1" t="s">
        <v>1016</v>
      </c>
      <c r="P252" s="1" t="s">
        <v>46</v>
      </c>
      <c r="Q252" s="1" t="s">
        <v>93</v>
      </c>
      <c r="R252" s="1" t="s">
        <v>1017</v>
      </c>
      <c r="S252" s="1">
        <v>7.61</v>
      </c>
      <c r="T252" s="1">
        <v>1</v>
      </c>
      <c r="U252" s="1">
        <v>0</v>
      </c>
      <c r="V252" s="1">
        <v>3.5767000000000002</v>
      </c>
      <c r="W252" s="1">
        <f>SUM(Table4[[#This Row],[Sales]]*Table4[[#This Row],[Quantity]])</f>
        <v>7.61</v>
      </c>
    </row>
    <row r="253" spans="2:23" x14ac:dyDescent="0.3">
      <c r="B253" s="1">
        <v>252</v>
      </c>
      <c r="C253" s="1" t="s">
        <v>1012</v>
      </c>
      <c r="D253" s="1">
        <v>42768</v>
      </c>
      <c r="E253" s="1" t="s">
        <v>1951</v>
      </c>
      <c r="F253" s="1" t="s">
        <v>51</v>
      </c>
      <c r="G253" s="1" t="s">
        <v>1013</v>
      </c>
      <c r="H253" s="1" t="s">
        <v>1014</v>
      </c>
      <c r="I253" s="1" t="s">
        <v>25</v>
      </c>
      <c r="J253" s="1" t="s">
        <v>26</v>
      </c>
      <c r="K253" s="1" t="s">
        <v>1015</v>
      </c>
      <c r="L253" s="1" t="s">
        <v>43</v>
      </c>
      <c r="M253" s="1">
        <v>92037</v>
      </c>
      <c r="N253" s="1" t="s">
        <v>44</v>
      </c>
      <c r="O253" s="1" t="s">
        <v>974</v>
      </c>
      <c r="P253" s="1" t="s">
        <v>73</v>
      </c>
      <c r="Q253" s="1" t="s">
        <v>173</v>
      </c>
      <c r="R253" s="1" t="s">
        <v>975</v>
      </c>
      <c r="S253" s="1">
        <v>3347.37</v>
      </c>
      <c r="T253" s="1">
        <v>13</v>
      </c>
      <c r="U253" s="1">
        <v>0</v>
      </c>
      <c r="V253" s="1">
        <v>636.00030000000004</v>
      </c>
      <c r="W253" s="1">
        <f>SUM(Table4[[#This Row],[Sales]]*Table4[[#This Row],[Quantity]])</f>
        <v>43515.81</v>
      </c>
    </row>
    <row r="254" spans="2:23" x14ac:dyDescent="0.3">
      <c r="B254" s="1">
        <v>253</v>
      </c>
      <c r="C254" s="1" t="s">
        <v>1018</v>
      </c>
      <c r="D254" s="1">
        <v>42768</v>
      </c>
      <c r="E254" s="1" t="s">
        <v>1952</v>
      </c>
      <c r="F254" s="1" t="s">
        <v>203</v>
      </c>
      <c r="G254" s="1" t="s">
        <v>1019</v>
      </c>
      <c r="H254" s="1" t="s">
        <v>1020</v>
      </c>
      <c r="I254" s="1" t="s">
        <v>25</v>
      </c>
      <c r="J254" s="1" t="s">
        <v>26</v>
      </c>
      <c r="K254" s="1" t="s">
        <v>292</v>
      </c>
      <c r="L254" s="1" t="s">
        <v>293</v>
      </c>
      <c r="M254" s="1">
        <v>10024</v>
      </c>
      <c r="N254" s="1" t="s">
        <v>157</v>
      </c>
      <c r="O254" s="1" t="s">
        <v>1021</v>
      </c>
      <c r="P254" s="1" t="s">
        <v>46</v>
      </c>
      <c r="Q254" s="1" t="s">
        <v>60</v>
      </c>
      <c r="R254" s="1" t="s">
        <v>1022</v>
      </c>
      <c r="S254" s="1">
        <v>80.58</v>
      </c>
      <c r="T254" s="1">
        <v>6</v>
      </c>
      <c r="U254" s="1">
        <v>0</v>
      </c>
      <c r="V254" s="1">
        <v>22.5624</v>
      </c>
      <c r="W254" s="1">
        <f>SUM(Table4[[#This Row],[Sales]]*Table4[[#This Row],[Quantity]])</f>
        <v>483.48</v>
      </c>
    </row>
    <row r="255" spans="2:23" x14ac:dyDescent="0.3">
      <c r="B255" s="1">
        <v>254</v>
      </c>
      <c r="C255" s="1" t="s">
        <v>1018</v>
      </c>
      <c r="D255" s="1">
        <v>42768</v>
      </c>
      <c r="E255" s="1" t="s">
        <v>1953</v>
      </c>
      <c r="F255" s="1" t="s">
        <v>203</v>
      </c>
      <c r="G255" s="1" t="s">
        <v>1019</v>
      </c>
      <c r="H255" s="1" t="s">
        <v>1020</v>
      </c>
      <c r="I255" s="1" t="s">
        <v>25</v>
      </c>
      <c r="J255" s="1" t="s">
        <v>26</v>
      </c>
      <c r="K255" s="1" t="s">
        <v>292</v>
      </c>
      <c r="L255" s="1" t="s">
        <v>293</v>
      </c>
      <c r="M255" s="1">
        <v>10024</v>
      </c>
      <c r="N255" s="1" t="s">
        <v>157</v>
      </c>
      <c r="O255" s="1" t="s">
        <v>1023</v>
      </c>
      <c r="P255" s="1" t="s">
        <v>46</v>
      </c>
      <c r="Q255" s="1" t="s">
        <v>186</v>
      </c>
      <c r="R255" s="1" t="s">
        <v>1024</v>
      </c>
      <c r="S255" s="1">
        <v>361.92</v>
      </c>
      <c r="T255" s="1">
        <v>4</v>
      </c>
      <c r="U255" s="1">
        <v>0</v>
      </c>
      <c r="V255" s="1">
        <v>162.864</v>
      </c>
      <c r="W255" s="1">
        <f>SUM(Table4[[#This Row],[Sales]]*Table4[[#This Row],[Quantity]])</f>
        <v>1447.68</v>
      </c>
    </row>
    <row r="256" spans="2:23" x14ac:dyDescent="0.3">
      <c r="B256" s="1">
        <v>255</v>
      </c>
      <c r="C256" s="1" t="s">
        <v>1025</v>
      </c>
      <c r="D256" s="1">
        <v>42768</v>
      </c>
      <c r="E256" s="1" t="s">
        <v>1954</v>
      </c>
      <c r="F256" s="1" t="s">
        <v>51</v>
      </c>
      <c r="G256" s="1" t="s">
        <v>1026</v>
      </c>
      <c r="H256" s="1" t="s">
        <v>1027</v>
      </c>
      <c r="I256" s="1" t="s">
        <v>41</v>
      </c>
      <c r="J256" s="1" t="s">
        <v>26</v>
      </c>
      <c r="K256" s="1" t="s">
        <v>331</v>
      </c>
      <c r="L256" s="1" t="s">
        <v>229</v>
      </c>
      <c r="M256" s="1">
        <v>60623</v>
      </c>
      <c r="N256" s="1" t="s">
        <v>109</v>
      </c>
      <c r="O256" s="1" t="s">
        <v>995</v>
      </c>
      <c r="P256" s="1" t="s">
        <v>31</v>
      </c>
      <c r="Q256" s="1" t="s">
        <v>67</v>
      </c>
      <c r="R256" s="1" t="s">
        <v>996</v>
      </c>
      <c r="S256" s="1">
        <v>12.132</v>
      </c>
      <c r="T256" s="1">
        <v>9</v>
      </c>
      <c r="U256" s="1">
        <v>0.6</v>
      </c>
      <c r="V256" s="1">
        <v>-8.4923999999999999</v>
      </c>
      <c r="W256" s="1">
        <f>SUM(Table4[[#This Row],[Sales]]*Table4[[#This Row],[Quantity]])</f>
        <v>109.188</v>
      </c>
    </row>
    <row r="257" spans="2:23" x14ac:dyDescent="0.3">
      <c r="B257" s="1">
        <v>256</v>
      </c>
      <c r="C257" s="1" t="s">
        <v>1025</v>
      </c>
      <c r="D257" s="1">
        <v>42768</v>
      </c>
      <c r="E257" s="1" t="s">
        <v>1955</v>
      </c>
      <c r="F257" s="1" t="s">
        <v>51</v>
      </c>
      <c r="G257" s="1" t="s">
        <v>1026</v>
      </c>
      <c r="H257" s="1" t="s">
        <v>1027</v>
      </c>
      <c r="I257" s="1" t="s">
        <v>41</v>
      </c>
      <c r="J257" s="1" t="s">
        <v>26</v>
      </c>
      <c r="K257" s="1" t="s">
        <v>331</v>
      </c>
      <c r="L257" s="1" t="s">
        <v>229</v>
      </c>
      <c r="M257" s="1">
        <v>60623</v>
      </c>
      <c r="N257" s="1" t="s">
        <v>109</v>
      </c>
      <c r="O257" s="1" t="s">
        <v>1028</v>
      </c>
      <c r="P257" s="1" t="s">
        <v>46</v>
      </c>
      <c r="Q257" s="1" t="s">
        <v>60</v>
      </c>
      <c r="R257" s="1" t="s">
        <v>1029</v>
      </c>
      <c r="S257" s="1">
        <v>82.367999999999995</v>
      </c>
      <c r="T257" s="1">
        <v>2</v>
      </c>
      <c r="U257" s="1">
        <v>0.2</v>
      </c>
      <c r="V257" s="1">
        <v>-19.5624</v>
      </c>
      <c r="W257" s="1">
        <f>SUM(Table4[[#This Row],[Sales]]*Table4[[#This Row],[Quantity]])</f>
        <v>164.73599999999999</v>
      </c>
    </row>
    <row r="258" spans="2:23" x14ac:dyDescent="0.3">
      <c r="B258" s="1">
        <v>257</v>
      </c>
      <c r="C258" s="1" t="s">
        <v>1025</v>
      </c>
      <c r="D258" s="1">
        <v>42768</v>
      </c>
      <c r="E258" s="1" t="s">
        <v>1956</v>
      </c>
      <c r="F258" s="1" t="s">
        <v>51</v>
      </c>
      <c r="G258" s="1" t="s">
        <v>1026</v>
      </c>
      <c r="H258" s="1" t="s">
        <v>1027</v>
      </c>
      <c r="I258" s="1" t="s">
        <v>41</v>
      </c>
      <c r="J258" s="1" t="s">
        <v>26</v>
      </c>
      <c r="K258" s="1" t="s">
        <v>331</v>
      </c>
      <c r="L258" s="1" t="s">
        <v>229</v>
      </c>
      <c r="M258" s="1">
        <v>60623</v>
      </c>
      <c r="N258" s="1" t="s">
        <v>109</v>
      </c>
      <c r="O258" s="1" t="s">
        <v>683</v>
      </c>
      <c r="P258" s="1" t="s">
        <v>46</v>
      </c>
      <c r="Q258" s="1" t="s">
        <v>60</v>
      </c>
      <c r="R258" s="1" t="s">
        <v>684</v>
      </c>
      <c r="S258" s="1">
        <v>53.92</v>
      </c>
      <c r="T258" s="1">
        <v>5</v>
      </c>
      <c r="U258" s="1">
        <v>0.2</v>
      </c>
      <c r="V258" s="1">
        <v>4.0439999999999996</v>
      </c>
      <c r="W258" s="1">
        <f>SUM(Table4[[#This Row],[Sales]]*Table4[[#This Row],[Quantity]])</f>
        <v>269.60000000000002</v>
      </c>
    </row>
    <row r="259" spans="2:23" x14ac:dyDescent="0.3">
      <c r="B259" s="1">
        <v>258</v>
      </c>
      <c r="C259" s="1" t="s">
        <v>1025</v>
      </c>
      <c r="D259" s="1">
        <v>42768</v>
      </c>
      <c r="E259" s="1" t="s">
        <v>1957</v>
      </c>
      <c r="F259" s="1" t="s">
        <v>51</v>
      </c>
      <c r="G259" s="1" t="s">
        <v>1026</v>
      </c>
      <c r="H259" s="1" t="s">
        <v>1027</v>
      </c>
      <c r="I259" s="1" t="s">
        <v>41</v>
      </c>
      <c r="J259" s="1" t="s">
        <v>26</v>
      </c>
      <c r="K259" s="1" t="s">
        <v>331</v>
      </c>
      <c r="L259" s="1" t="s">
        <v>229</v>
      </c>
      <c r="M259" s="1">
        <v>60623</v>
      </c>
      <c r="N259" s="1" t="s">
        <v>109</v>
      </c>
      <c r="O259" s="1" t="s">
        <v>1030</v>
      </c>
      <c r="P259" s="1" t="s">
        <v>73</v>
      </c>
      <c r="Q259" s="1" t="s">
        <v>74</v>
      </c>
      <c r="R259" s="1" t="s">
        <v>1031</v>
      </c>
      <c r="S259" s="1">
        <v>647.904</v>
      </c>
      <c r="T259" s="1">
        <v>6</v>
      </c>
      <c r="U259" s="1">
        <v>0.2</v>
      </c>
      <c r="V259" s="1">
        <v>56.691600000000001</v>
      </c>
      <c r="W259" s="1">
        <f>SUM(Table4[[#This Row],[Sales]]*Table4[[#This Row],[Quantity]])</f>
        <v>3887.424</v>
      </c>
    </row>
    <row r="260" spans="2:23" x14ac:dyDescent="0.3">
      <c r="B260" s="1">
        <v>259</v>
      </c>
      <c r="C260" s="1" t="s">
        <v>1032</v>
      </c>
      <c r="D260" s="1">
        <v>42768</v>
      </c>
      <c r="E260" s="1" t="s">
        <v>1958</v>
      </c>
      <c r="F260" s="1" t="s">
        <v>22</v>
      </c>
      <c r="G260" s="1" t="s">
        <v>1033</v>
      </c>
      <c r="H260" s="1" t="s">
        <v>1034</v>
      </c>
      <c r="I260" s="1" t="s">
        <v>25</v>
      </c>
      <c r="J260" s="1" t="s">
        <v>26</v>
      </c>
      <c r="K260" s="1" t="s">
        <v>292</v>
      </c>
      <c r="L260" s="1" t="s">
        <v>293</v>
      </c>
      <c r="M260" s="1">
        <v>10009</v>
      </c>
      <c r="N260" s="1" t="s">
        <v>157</v>
      </c>
      <c r="O260" s="1" t="s">
        <v>1035</v>
      </c>
      <c r="P260" s="1" t="s">
        <v>73</v>
      </c>
      <c r="Q260" s="1" t="s">
        <v>173</v>
      </c>
      <c r="R260" s="1" t="s">
        <v>1036</v>
      </c>
      <c r="S260" s="1">
        <v>20.37</v>
      </c>
      <c r="T260" s="1">
        <v>3</v>
      </c>
      <c r="U260" s="1">
        <v>0</v>
      </c>
      <c r="V260" s="1">
        <v>6.9257999999999997</v>
      </c>
      <c r="W260" s="1">
        <f>SUM(Table4[[#This Row],[Sales]]*Table4[[#This Row],[Quantity]])</f>
        <v>61.11</v>
      </c>
    </row>
    <row r="261" spans="2:23" x14ac:dyDescent="0.3">
      <c r="B261" s="1">
        <v>260</v>
      </c>
      <c r="C261" s="1" t="s">
        <v>1032</v>
      </c>
      <c r="D261" s="1">
        <v>42768</v>
      </c>
      <c r="E261" s="1" t="s">
        <v>1959</v>
      </c>
      <c r="F261" s="1" t="s">
        <v>22</v>
      </c>
      <c r="G261" s="1" t="s">
        <v>1033</v>
      </c>
      <c r="H261" s="1" t="s">
        <v>1034</v>
      </c>
      <c r="I261" s="1" t="s">
        <v>25</v>
      </c>
      <c r="J261" s="1" t="s">
        <v>26</v>
      </c>
      <c r="K261" s="1" t="s">
        <v>292</v>
      </c>
      <c r="L261" s="1" t="s">
        <v>293</v>
      </c>
      <c r="M261" s="1">
        <v>10009</v>
      </c>
      <c r="N261" s="1" t="s">
        <v>157</v>
      </c>
      <c r="O261" s="1" t="s">
        <v>1037</v>
      </c>
      <c r="P261" s="1" t="s">
        <v>46</v>
      </c>
      <c r="Q261" s="1" t="s">
        <v>60</v>
      </c>
      <c r="R261" s="1" t="s">
        <v>1038</v>
      </c>
      <c r="S261" s="1">
        <v>221.55</v>
      </c>
      <c r="T261" s="1">
        <v>3</v>
      </c>
      <c r="U261" s="1">
        <v>0</v>
      </c>
      <c r="V261" s="1">
        <v>6.6464999999999996</v>
      </c>
      <c r="W261" s="1">
        <f>SUM(Table4[[#This Row],[Sales]]*Table4[[#This Row],[Quantity]])</f>
        <v>664.65000000000009</v>
      </c>
    </row>
    <row r="262" spans="2:23" x14ac:dyDescent="0.3">
      <c r="B262" s="1">
        <v>261</v>
      </c>
      <c r="C262" s="1" t="s">
        <v>1032</v>
      </c>
      <c r="D262" s="1">
        <v>42768</v>
      </c>
      <c r="E262" s="1" t="s">
        <v>1960</v>
      </c>
      <c r="F262" s="1" t="s">
        <v>22</v>
      </c>
      <c r="G262" s="1" t="s">
        <v>1033</v>
      </c>
      <c r="H262" s="1" t="s">
        <v>1034</v>
      </c>
      <c r="I262" s="1" t="s">
        <v>25</v>
      </c>
      <c r="J262" s="1" t="s">
        <v>26</v>
      </c>
      <c r="K262" s="1" t="s">
        <v>292</v>
      </c>
      <c r="L262" s="1" t="s">
        <v>293</v>
      </c>
      <c r="M262" s="1">
        <v>10009</v>
      </c>
      <c r="N262" s="1" t="s">
        <v>157</v>
      </c>
      <c r="O262" s="1" t="s">
        <v>1039</v>
      </c>
      <c r="P262" s="1" t="s">
        <v>46</v>
      </c>
      <c r="Q262" s="1" t="s">
        <v>77</v>
      </c>
      <c r="R262" s="1" t="s">
        <v>1040</v>
      </c>
      <c r="S262" s="1">
        <v>17.52</v>
      </c>
      <c r="T262" s="1">
        <v>5</v>
      </c>
      <c r="U262" s="1">
        <v>0.2</v>
      </c>
      <c r="V262" s="1">
        <v>6.1319999999999997</v>
      </c>
      <c r="W262" s="1">
        <f>SUM(Table4[[#This Row],[Sales]]*Table4[[#This Row],[Quantity]])</f>
        <v>87.6</v>
      </c>
    </row>
    <row r="263" spans="2:23" x14ac:dyDescent="0.3">
      <c r="B263" s="1">
        <v>262</v>
      </c>
      <c r="C263" s="1" t="s">
        <v>1041</v>
      </c>
      <c r="D263" s="1">
        <v>42768</v>
      </c>
      <c r="E263" s="1" t="s">
        <v>1961</v>
      </c>
      <c r="F263" s="1" t="s">
        <v>51</v>
      </c>
      <c r="G263" s="1" t="s">
        <v>1042</v>
      </c>
      <c r="H263" s="1" t="s">
        <v>1043</v>
      </c>
      <c r="I263" s="1" t="s">
        <v>41</v>
      </c>
      <c r="J263" s="1" t="s">
        <v>26</v>
      </c>
      <c r="K263" s="1" t="s">
        <v>649</v>
      </c>
      <c r="L263" s="1" t="s">
        <v>108</v>
      </c>
      <c r="M263" s="1">
        <v>77506</v>
      </c>
      <c r="N263" s="1" t="s">
        <v>109</v>
      </c>
      <c r="O263" s="1" t="s">
        <v>1044</v>
      </c>
      <c r="P263" s="1" t="s">
        <v>46</v>
      </c>
      <c r="Q263" s="1" t="s">
        <v>80</v>
      </c>
      <c r="R263" s="1" t="s">
        <v>1045</v>
      </c>
      <c r="S263" s="1">
        <v>1.6240000000000001</v>
      </c>
      <c r="T263" s="1">
        <v>2</v>
      </c>
      <c r="U263" s="1">
        <v>0.8</v>
      </c>
      <c r="V263" s="1">
        <v>-4.4660000000000002</v>
      </c>
      <c r="W263" s="1">
        <f>SUM(Table4[[#This Row],[Sales]]*Table4[[#This Row],[Quantity]])</f>
        <v>3.2480000000000002</v>
      </c>
    </row>
    <row r="264" spans="2:23" x14ac:dyDescent="0.3">
      <c r="B264" s="1">
        <v>263</v>
      </c>
      <c r="C264" s="1" t="s">
        <v>1046</v>
      </c>
      <c r="D264" s="1">
        <v>42768</v>
      </c>
      <c r="E264" s="1" t="s">
        <v>1047</v>
      </c>
      <c r="F264" s="1" t="s">
        <v>22</v>
      </c>
      <c r="G264" s="1" t="s">
        <v>1048</v>
      </c>
      <c r="H264" s="1" t="s">
        <v>1049</v>
      </c>
      <c r="I264" s="1" t="s">
        <v>41</v>
      </c>
      <c r="J264" s="1" t="s">
        <v>26</v>
      </c>
      <c r="K264" s="1" t="s">
        <v>199</v>
      </c>
      <c r="L264" s="1" t="s">
        <v>108</v>
      </c>
      <c r="M264" s="1">
        <v>77036</v>
      </c>
      <c r="N264" s="1" t="s">
        <v>109</v>
      </c>
      <c r="O264" s="1" t="s">
        <v>732</v>
      </c>
      <c r="P264" s="1" t="s">
        <v>73</v>
      </c>
      <c r="Q264" s="1" t="s">
        <v>733</v>
      </c>
      <c r="R264" s="1" t="s">
        <v>734</v>
      </c>
      <c r="S264" s="1">
        <v>3059.982</v>
      </c>
      <c r="T264" s="1">
        <v>3</v>
      </c>
      <c r="U264" s="1">
        <v>0.4</v>
      </c>
      <c r="V264" s="1">
        <v>-509.99700000000001</v>
      </c>
      <c r="W264" s="1">
        <f>SUM(Table4[[#This Row],[Sales]]*Table4[[#This Row],[Quantity]])</f>
        <v>9179.9459999999999</v>
      </c>
    </row>
    <row r="265" spans="2:23" x14ac:dyDescent="0.3">
      <c r="B265" s="1">
        <v>264</v>
      </c>
      <c r="C265" s="1" t="s">
        <v>1046</v>
      </c>
      <c r="D265" s="1">
        <v>42768</v>
      </c>
      <c r="E265" s="1" t="s">
        <v>1047</v>
      </c>
      <c r="F265" s="1" t="s">
        <v>22</v>
      </c>
      <c r="G265" s="1" t="s">
        <v>1048</v>
      </c>
      <c r="H265" s="1" t="s">
        <v>1049</v>
      </c>
      <c r="I265" s="1" t="s">
        <v>41</v>
      </c>
      <c r="J265" s="1" t="s">
        <v>26</v>
      </c>
      <c r="K265" s="1" t="s">
        <v>199</v>
      </c>
      <c r="L265" s="1" t="s">
        <v>108</v>
      </c>
      <c r="M265" s="1">
        <v>77036</v>
      </c>
      <c r="N265" s="1" t="s">
        <v>109</v>
      </c>
      <c r="O265" s="1" t="s">
        <v>1050</v>
      </c>
      <c r="P265" s="1" t="s">
        <v>73</v>
      </c>
      <c r="Q265" s="1" t="s">
        <v>733</v>
      </c>
      <c r="R265" s="1" t="s">
        <v>1051</v>
      </c>
      <c r="S265" s="1">
        <v>2519.9580000000001</v>
      </c>
      <c r="T265" s="1">
        <v>7</v>
      </c>
      <c r="U265" s="1">
        <v>0.4</v>
      </c>
      <c r="V265" s="1">
        <v>-251.9958</v>
      </c>
      <c r="W265" s="1">
        <f>SUM(Table4[[#This Row],[Sales]]*Table4[[#This Row],[Quantity]])</f>
        <v>17639.706000000002</v>
      </c>
    </row>
    <row r="266" spans="2:23" x14ac:dyDescent="0.3">
      <c r="B266" s="1">
        <v>265</v>
      </c>
      <c r="C266" s="1" t="s">
        <v>1052</v>
      </c>
      <c r="D266" s="1">
        <v>42768</v>
      </c>
      <c r="E266" s="1" t="s">
        <v>1053</v>
      </c>
      <c r="F266" s="1" t="s">
        <v>51</v>
      </c>
      <c r="G266" s="1" t="s">
        <v>1054</v>
      </c>
      <c r="H266" s="1" t="s">
        <v>1055</v>
      </c>
      <c r="I266" s="1" t="s">
        <v>25</v>
      </c>
      <c r="J266" s="1" t="s">
        <v>26</v>
      </c>
      <c r="K266" s="1" t="s">
        <v>331</v>
      </c>
      <c r="L266" s="1" t="s">
        <v>229</v>
      </c>
      <c r="M266" s="1">
        <v>60610</v>
      </c>
      <c r="N266" s="1" t="s">
        <v>109</v>
      </c>
      <c r="O266" s="1" t="s">
        <v>1056</v>
      </c>
      <c r="P266" s="1" t="s">
        <v>73</v>
      </c>
      <c r="Q266" s="1" t="s">
        <v>74</v>
      </c>
      <c r="R266" s="1" t="s">
        <v>1057</v>
      </c>
      <c r="S266" s="1">
        <v>328.22399999999999</v>
      </c>
      <c r="T266" s="1">
        <v>4</v>
      </c>
      <c r="U266" s="1">
        <v>0.2</v>
      </c>
      <c r="V266" s="1">
        <v>28.7196</v>
      </c>
      <c r="W266" s="1">
        <f>SUM(Table4[[#This Row],[Sales]]*Table4[[#This Row],[Quantity]])</f>
        <v>1312.896</v>
      </c>
    </row>
    <row r="267" spans="2:23" x14ac:dyDescent="0.3">
      <c r="B267" s="1">
        <v>266</v>
      </c>
      <c r="C267" s="1" t="s">
        <v>1058</v>
      </c>
      <c r="D267" s="1">
        <v>42768</v>
      </c>
      <c r="E267" s="1" t="s">
        <v>1059</v>
      </c>
      <c r="F267" s="1" t="s">
        <v>51</v>
      </c>
      <c r="G267" s="1" t="s">
        <v>1060</v>
      </c>
      <c r="H267" s="1" t="s">
        <v>1061</v>
      </c>
      <c r="I267" s="1" t="s">
        <v>25</v>
      </c>
      <c r="J267" s="1" t="s">
        <v>26</v>
      </c>
      <c r="K267" s="1" t="s">
        <v>1062</v>
      </c>
      <c r="L267" s="1" t="s">
        <v>43</v>
      </c>
      <c r="M267" s="1">
        <v>94513</v>
      </c>
      <c r="N267" s="1" t="s">
        <v>44</v>
      </c>
      <c r="O267" s="1" t="s">
        <v>1063</v>
      </c>
      <c r="P267" s="1" t="s">
        <v>73</v>
      </c>
      <c r="Q267" s="1" t="s">
        <v>173</v>
      </c>
      <c r="R267" s="1" t="s">
        <v>1064</v>
      </c>
      <c r="S267" s="1">
        <v>79.900000000000006</v>
      </c>
      <c r="T267" s="1">
        <v>2</v>
      </c>
      <c r="U267" s="1">
        <v>0</v>
      </c>
      <c r="V267" s="1">
        <v>35.155999999999999</v>
      </c>
      <c r="W267" s="1">
        <f>SUM(Table4[[#This Row],[Sales]]*Table4[[#This Row],[Quantity]])</f>
        <v>159.80000000000001</v>
      </c>
    </row>
    <row r="268" spans="2:23" x14ac:dyDescent="0.3">
      <c r="B268" s="1">
        <v>267</v>
      </c>
      <c r="C268" s="1" t="s">
        <v>1065</v>
      </c>
      <c r="D268" s="1">
        <v>42768</v>
      </c>
      <c r="E268" s="1" t="s">
        <v>465</v>
      </c>
      <c r="F268" s="1" t="s">
        <v>51</v>
      </c>
      <c r="G268" s="1" t="s">
        <v>1066</v>
      </c>
      <c r="H268" s="1" t="s">
        <v>1067</v>
      </c>
      <c r="I268" s="1" t="s">
        <v>41</v>
      </c>
      <c r="J268" s="1" t="s">
        <v>26</v>
      </c>
      <c r="K268" s="1" t="s">
        <v>1068</v>
      </c>
      <c r="L268" s="1" t="s">
        <v>91</v>
      </c>
      <c r="M268" s="1">
        <v>27514</v>
      </c>
      <c r="N268" s="1" t="s">
        <v>29</v>
      </c>
      <c r="O268" s="1" t="s">
        <v>1069</v>
      </c>
      <c r="P268" s="1" t="s">
        <v>46</v>
      </c>
      <c r="Q268" s="1" t="s">
        <v>70</v>
      </c>
      <c r="R268" s="1" t="s">
        <v>1070</v>
      </c>
      <c r="S268" s="1">
        <v>14.016</v>
      </c>
      <c r="T268" s="1">
        <v>3</v>
      </c>
      <c r="U268" s="1">
        <v>0.2</v>
      </c>
      <c r="V268" s="1">
        <v>4.7304000000000004</v>
      </c>
      <c r="W268" s="1">
        <f>SUM(Table4[[#This Row],[Sales]]*Table4[[#This Row],[Quantity]])</f>
        <v>42.048000000000002</v>
      </c>
    </row>
    <row r="269" spans="2:23" x14ac:dyDescent="0.3">
      <c r="B269" s="1">
        <v>268</v>
      </c>
      <c r="C269" s="1" t="s">
        <v>1071</v>
      </c>
      <c r="D269" s="1">
        <v>42768</v>
      </c>
      <c r="E269" s="1" t="s">
        <v>1072</v>
      </c>
      <c r="F269" s="1" t="s">
        <v>51</v>
      </c>
      <c r="G269" s="1" t="s">
        <v>422</v>
      </c>
      <c r="H269" s="1" t="s">
        <v>423</v>
      </c>
      <c r="I269" s="1" t="s">
        <v>25</v>
      </c>
      <c r="J269" s="1" t="s">
        <v>26</v>
      </c>
      <c r="K269" s="1" t="s">
        <v>1073</v>
      </c>
      <c r="L269" s="1" t="s">
        <v>848</v>
      </c>
      <c r="M269" s="1">
        <v>7960</v>
      </c>
      <c r="N269" s="1" t="s">
        <v>157</v>
      </c>
      <c r="O269" s="1" t="s">
        <v>1074</v>
      </c>
      <c r="P269" s="1" t="s">
        <v>46</v>
      </c>
      <c r="Q269" s="1" t="s">
        <v>295</v>
      </c>
      <c r="R269" s="1" t="s">
        <v>1075</v>
      </c>
      <c r="S269" s="1">
        <v>7.56</v>
      </c>
      <c r="T269" s="1">
        <v>6</v>
      </c>
      <c r="U269" s="1">
        <v>0</v>
      </c>
      <c r="V269" s="1">
        <v>0.3024</v>
      </c>
      <c r="W269" s="1">
        <f>SUM(Table4[[#This Row],[Sales]]*Table4[[#This Row],[Quantity]])</f>
        <v>45.36</v>
      </c>
    </row>
    <row r="270" spans="2:23" x14ac:dyDescent="0.3">
      <c r="B270" s="1">
        <v>269</v>
      </c>
      <c r="C270" s="1" t="s">
        <v>1076</v>
      </c>
      <c r="D270" s="1">
        <v>42768</v>
      </c>
      <c r="E270" s="1" t="s">
        <v>1077</v>
      </c>
      <c r="F270" s="1" t="s">
        <v>51</v>
      </c>
      <c r="G270" s="1" t="s">
        <v>1078</v>
      </c>
      <c r="H270" s="1" t="s">
        <v>1079</v>
      </c>
      <c r="I270" s="1" t="s">
        <v>41</v>
      </c>
      <c r="J270" s="1" t="s">
        <v>26</v>
      </c>
      <c r="K270" s="1" t="s">
        <v>1080</v>
      </c>
      <c r="L270" s="1" t="s">
        <v>539</v>
      </c>
      <c r="M270" s="1">
        <v>45231</v>
      </c>
      <c r="N270" s="1" t="s">
        <v>157</v>
      </c>
      <c r="O270" s="1" t="s">
        <v>1081</v>
      </c>
      <c r="P270" s="1" t="s">
        <v>46</v>
      </c>
      <c r="Q270" s="1" t="s">
        <v>60</v>
      </c>
      <c r="R270" s="1" t="s">
        <v>1082</v>
      </c>
      <c r="S270" s="1">
        <v>37.207999999999998</v>
      </c>
      <c r="T270" s="1">
        <v>1</v>
      </c>
      <c r="U270" s="1">
        <v>0.2</v>
      </c>
      <c r="V270" s="1">
        <v>-7.4416000000000002</v>
      </c>
      <c r="W270" s="1">
        <f>SUM(Table4[[#This Row],[Sales]]*Table4[[#This Row],[Quantity]])</f>
        <v>37.207999999999998</v>
      </c>
    </row>
    <row r="271" spans="2:23" x14ac:dyDescent="0.3">
      <c r="B271" s="1">
        <v>270</v>
      </c>
      <c r="C271" s="1" t="s">
        <v>1076</v>
      </c>
      <c r="D271" s="1">
        <v>42768</v>
      </c>
      <c r="E271" s="1" t="s">
        <v>1077</v>
      </c>
      <c r="F271" s="1" t="s">
        <v>51</v>
      </c>
      <c r="G271" s="1" t="s">
        <v>1078</v>
      </c>
      <c r="H271" s="1" t="s">
        <v>1079</v>
      </c>
      <c r="I271" s="1" t="s">
        <v>41</v>
      </c>
      <c r="J271" s="1" t="s">
        <v>26</v>
      </c>
      <c r="K271" s="1" t="s">
        <v>1080</v>
      </c>
      <c r="L271" s="1" t="s">
        <v>539</v>
      </c>
      <c r="M271" s="1">
        <v>45231</v>
      </c>
      <c r="N271" s="1" t="s">
        <v>157</v>
      </c>
      <c r="O271" s="1" t="s">
        <v>1083</v>
      </c>
      <c r="P271" s="1" t="s">
        <v>46</v>
      </c>
      <c r="Q271" s="1" t="s">
        <v>186</v>
      </c>
      <c r="R271" s="1" t="s">
        <v>1084</v>
      </c>
      <c r="S271" s="1">
        <v>57.576000000000001</v>
      </c>
      <c r="T271" s="1">
        <v>3</v>
      </c>
      <c r="U271" s="1">
        <v>0.2</v>
      </c>
      <c r="V271" s="1">
        <v>21.591000000000001</v>
      </c>
      <c r="W271" s="1">
        <f>SUM(Table4[[#This Row],[Sales]]*Table4[[#This Row],[Quantity]])</f>
        <v>172.72800000000001</v>
      </c>
    </row>
    <row r="272" spans="2:23" x14ac:dyDescent="0.3">
      <c r="B272" s="1">
        <v>271</v>
      </c>
      <c r="C272" s="1" t="s">
        <v>1085</v>
      </c>
      <c r="D272" s="1">
        <v>42768</v>
      </c>
      <c r="E272" s="4">
        <v>43447</v>
      </c>
      <c r="F272" s="1" t="s">
        <v>22</v>
      </c>
      <c r="G272" s="1" t="s">
        <v>1087</v>
      </c>
      <c r="H272" s="1" t="s">
        <v>1088</v>
      </c>
      <c r="I272" s="1" t="s">
        <v>41</v>
      </c>
      <c r="J272" s="1" t="s">
        <v>26</v>
      </c>
      <c r="K272" s="1" t="s">
        <v>134</v>
      </c>
      <c r="L272" s="1" t="s">
        <v>43</v>
      </c>
      <c r="M272" s="1">
        <v>94110</v>
      </c>
      <c r="N272" s="1" t="s">
        <v>44</v>
      </c>
      <c r="O272" s="1" t="s">
        <v>1089</v>
      </c>
      <c r="P272" s="1" t="s">
        <v>46</v>
      </c>
      <c r="Q272" s="1" t="s">
        <v>60</v>
      </c>
      <c r="R272" s="1" t="s">
        <v>1090</v>
      </c>
      <c r="S272" s="1">
        <v>725.84</v>
      </c>
      <c r="T272" s="1">
        <v>4</v>
      </c>
      <c r="U272" s="1">
        <v>0</v>
      </c>
      <c r="V272" s="1">
        <v>210.49359999999999</v>
      </c>
      <c r="W272" s="1">
        <f>SUM(Table4[[#This Row],[Sales]]*Table4[[#This Row],[Quantity]])</f>
        <v>2903.36</v>
      </c>
    </row>
    <row r="273" spans="2:23" x14ac:dyDescent="0.3">
      <c r="B273" s="1">
        <v>272</v>
      </c>
      <c r="C273" s="1" t="s">
        <v>1091</v>
      </c>
      <c r="D273" s="1">
        <v>42768</v>
      </c>
      <c r="E273" s="1" t="s">
        <v>1092</v>
      </c>
      <c r="F273" s="1" t="s">
        <v>203</v>
      </c>
      <c r="G273" s="1" t="s">
        <v>647</v>
      </c>
      <c r="H273" s="1" t="s">
        <v>648</v>
      </c>
      <c r="I273" s="1" t="s">
        <v>25</v>
      </c>
      <c r="J273" s="1" t="s">
        <v>26</v>
      </c>
      <c r="K273" s="1" t="s">
        <v>134</v>
      </c>
      <c r="L273" s="1" t="s">
        <v>43</v>
      </c>
      <c r="M273" s="1">
        <v>94109</v>
      </c>
      <c r="N273" s="1" t="s">
        <v>44</v>
      </c>
      <c r="O273" s="1" t="s">
        <v>1093</v>
      </c>
      <c r="P273" s="1" t="s">
        <v>73</v>
      </c>
      <c r="Q273" s="1" t="s">
        <v>173</v>
      </c>
      <c r="R273" s="1" t="s">
        <v>1094</v>
      </c>
      <c r="S273" s="1">
        <v>209.93</v>
      </c>
      <c r="T273" s="1">
        <v>7</v>
      </c>
      <c r="U273" s="1">
        <v>0</v>
      </c>
      <c r="V273" s="1">
        <v>92.369200000000006</v>
      </c>
      <c r="W273" s="1">
        <f>SUM(Table4[[#This Row],[Sales]]*Table4[[#This Row],[Quantity]])</f>
        <v>1469.51</v>
      </c>
    </row>
    <row r="274" spans="2:23" x14ac:dyDescent="0.3">
      <c r="B274" s="1">
        <v>273</v>
      </c>
      <c r="C274" s="1" t="s">
        <v>1091</v>
      </c>
      <c r="D274" s="1">
        <v>42768</v>
      </c>
      <c r="E274" s="1" t="s">
        <v>1092</v>
      </c>
      <c r="F274" s="1" t="s">
        <v>203</v>
      </c>
      <c r="G274" s="1" t="s">
        <v>647</v>
      </c>
      <c r="H274" s="1" t="s">
        <v>648</v>
      </c>
      <c r="I274" s="1" t="s">
        <v>25</v>
      </c>
      <c r="J274" s="1" t="s">
        <v>26</v>
      </c>
      <c r="K274" s="1" t="s">
        <v>134</v>
      </c>
      <c r="L274" s="1" t="s">
        <v>43</v>
      </c>
      <c r="M274" s="1">
        <v>94109</v>
      </c>
      <c r="N274" s="1" t="s">
        <v>44</v>
      </c>
      <c r="O274" s="1" t="s">
        <v>1095</v>
      </c>
      <c r="P274" s="1" t="s">
        <v>31</v>
      </c>
      <c r="Q274" s="1" t="s">
        <v>67</v>
      </c>
      <c r="R274" s="1" t="s">
        <v>1096</v>
      </c>
      <c r="S274" s="1">
        <v>5.28</v>
      </c>
      <c r="T274" s="1">
        <v>3</v>
      </c>
      <c r="U274" s="1">
        <v>0</v>
      </c>
      <c r="V274" s="1">
        <v>2.3231999999999999</v>
      </c>
      <c r="W274" s="1">
        <f>SUM(Table4[[#This Row],[Sales]]*Table4[[#This Row],[Quantity]])</f>
        <v>15.84</v>
      </c>
    </row>
    <row r="275" spans="2:23" x14ac:dyDescent="0.3">
      <c r="B275" s="1">
        <v>274</v>
      </c>
      <c r="C275" s="1" t="s">
        <v>1091</v>
      </c>
      <c r="D275" s="1">
        <v>42768</v>
      </c>
      <c r="E275" s="1" t="s">
        <v>1092</v>
      </c>
      <c r="F275" s="1" t="s">
        <v>203</v>
      </c>
      <c r="G275" s="1" t="s">
        <v>647</v>
      </c>
      <c r="H275" s="1" t="s">
        <v>648</v>
      </c>
      <c r="I275" s="1" t="s">
        <v>25</v>
      </c>
      <c r="J275" s="1" t="s">
        <v>26</v>
      </c>
      <c r="K275" s="1" t="s">
        <v>134</v>
      </c>
      <c r="L275" s="1" t="s">
        <v>43</v>
      </c>
      <c r="M275" s="1">
        <v>94109</v>
      </c>
      <c r="N275" s="1" t="s">
        <v>44</v>
      </c>
      <c r="O275" s="1" t="s">
        <v>1097</v>
      </c>
      <c r="P275" s="1" t="s">
        <v>46</v>
      </c>
      <c r="Q275" s="1" t="s">
        <v>77</v>
      </c>
      <c r="R275" s="1" t="s">
        <v>1098</v>
      </c>
      <c r="S275" s="1">
        <v>10.92</v>
      </c>
      <c r="T275" s="1">
        <v>3</v>
      </c>
      <c r="U275" s="1">
        <v>0.2</v>
      </c>
      <c r="V275" s="1">
        <v>4.0949999999999998</v>
      </c>
      <c r="W275" s="1">
        <f>SUM(Table4[[#This Row],[Sales]]*Table4[[#This Row],[Quantity]])</f>
        <v>32.76</v>
      </c>
    </row>
    <row r="276" spans="2:23" x14ac:dyDescent="0.3">
      <c r="B276" s="1">
        <v>275</v>
      </c>
      <c r="C276" s="1" t="s">
        <v>1099</v>
      </c>
      <c r="D276" s="1">
        <v>42768</v>
      </c>
      <c r="E276" s="1" t="s">
        <v>357</v>
      </c>
      <c r="F276" s="1" t="s">
        <v>203</v>
      </c>
      <c r="G276" s="1" t="s">
        <v>1100</v>
      </c>
      <c r="H276" s="1" t="s">
        <v>1101</v>
      </c>
      <c r="I276" s="1" t="s">
        <v>41</v>
      </c>
      <c r="J276" s="1" t="s">
        <v>26</v>
      </c>
      <c r="K276" s="1" t="s">
        <v>1102</v>
      </c>
      <c r="L276" s="1" t="s">
        <v>43</v>
      </c>
      <c r="M276" s="1">
        <v>90301</v>
      </c>
      <c r="N276" s="1" t="s">
        <v>44</v>
      </c>
      <c r="O276" s="1" t="s">
        <v>1103</v>
      </c>
      <c r="P276" s="1" t="s">
        <v>46</v>
      </c>
      <c r="Q276" s="1" t="s">
        <v>93</v>
      </c>
      <c r="R276" s="1" t="s">
        <v>1104</v>
      </c>
      <c r="S276" s="1">
        <v>8.82</v>
      </c>
      <c r="T276" s="1">
        <v>2</v>
      </c>
      <c r="U276" s="1">
        <v>0</v>
      </c>
      <c r="V276" s="1">
        <v>4.0571999999999999</v>
      </c>
      <c r="W276" s="1">
        <f>SUM(Table4[[#This Row],[Sales]]*Table4[[#This Row],[Quantity]])</f>
        <v>17.64</v>
      </c>
    </row>
    <row r="277" spans="2:23" x14ac:dyDescent="0.3">
      <c r="B277" s="1">
        <v>276</v>
      </c>
      <c r="C277" s="1" t="s">
        <v>1099</v>
      </c>
      <c r="D277" s="1">
        <v>42768</v>
      </c>
      <c r="E277" s="1" t="s">
        <v>357</v>
      </c>
      <c r="F277" s="1" t="s">
        <v>203</v>
      </c>
      <c r="G277" s="1" t="s">
        <v>1100</v>
      </c>
      <c r="H277" s="1" t="s">
        <v>1101</v>
      </c>
      <c r="I277" s="1" t="s">
        <v>41</v>
      </c>
      <c r="J277" s="1" t="s">
        <v>26</v>
      </c>
      <c r="K277" s="1" t="s">
        <v>1102</v>
      </c>
      <c r="L277" s="1" t="s">
        <v>43</v>
      </c>
      <c r="M277" s="1">
        <v>90301</v>
      </c>
      <c r="N277" s="1" t="s">
        <v>44</v>
      </c>
      <c r="O277" s="1" t="s">
        <v>1105</v>
      </c>
      <c r="P277" s="1" t="s">
        <v>46</v>
      </c>
      <c r="Q277" s="1" t="s">
        <v>70</v>
      </c>
      <c r="R277" s="1" t="s">
        <v>1106</v>
      </c>
      <c r="S277" s="1">
        <v>5.98</v>
      </c>
      <c r="T277" s="1">
        <v>1</v>
      </c>
      <c r="U277" s="1">
        <v>0</v>
      </c>
      <c r="V277" s="1">
        <v>1.5548</v>
      </c>
      <c r="W277" s="1">
        <f>SUM(Table4[[#This Row],[Sales]]*Table4[[#This Row],[Quantity]])</f>
        <v>5.98</v>
      </c>
    </row>
    <row r="278" spans="2:23" x14ac:dyDescent="0.3">
      <c r="B278" s="1">
        <v>277</v>
      </c>
      <c r="C278" s="1" t="s">
        <v>1107</v>
      </c>
      <c r="D278" s="1">
        <v>42768</v>
      </c>
      <c r="E278" s="1" t="s">
        <v>1108</v>
      </c>
      <c r="F278" s="1" t="s">
        <v>51</v>
      </c>
      <c r="G278" s="1" t="s">
        <v>1109</v>
      </c>
      <c r="H278" s="1" t="s">
        <v>1110</v>
      </c>
      <c r="I278" s="1" t="s">
        <v>41</v>
      </c>
      <c r="J278" s="1" t="s">
        <v>26</v>
      </c>
      <c r="K278" s="1" t="s">
        <v>155</v>
      </c>
      <c r="L278" s="1" t="s">
        <v>156</v>
      </c>
      <c r="M278" s="1">
        <v>19140</v>
      </c>
      <c r="N278" s="1" t="s">
        <v>157</v>
      </c>
      <c r="O278" s="1" t="s">
        <v>1111</v>
      </c>
      <c r="P278" s="1" t="s">
        <v>46</v>
      </c>
      <c r="Q278" s="1" t="s">
        <v>93</v>
      </c>
      <c r="R278" s="1" t="s">
        <v>1112</v>
      </c>
      <c r="S278" s="1">
        <v>11.648</v>
      </c>
      <c r="T278" s="1">
        <v>2</v>
      </c>
      <c r="U278" s="1">
        <v>0.2</v>
      </c>
      <c r="V278" s="1">
        <v>4.0768000000000004</v>
      </c>
      <c r="W278" s="1">
        <f>SUM(Table4[[#This Row],[Sales]]*Table4[[#This Row],[Quantity]])</f>
        <v>23.295999999999999</v>
      </c>
    </row>
    <row r="279" spans="2:23" x14ac:dyDescent="0.3">
      <c r="B279" s="1">
        <v>278</v>
      </c>
      <c r="C279" s="1" t="s">
        <v>1107</v>
      </c>
      <c r="D279" s="1">
        <v>42768</v>
      </c>
      <c r="E279" s="1" t="s">
        <v>1108</v>
      </c>
      <c r="F279" s="1" t="s">
        <v>51</v>
      </c>
      <c r="G279" s="1" t="s">
        <v>1109</v>
      </c>
      <c r="H279" s="1" t="s">
        <v>1110</v>
      </c>
      <c r="I279" s="1" t="s">
        <v>41</v>
      </c>
      <c r="J279" s="1" t="s">
        <v>26</v>
      </c>
      <c r="K279" s="1" t="s">
        <v>155</v>
      </c>
      <c r="L279" s="1" t="s">
        <v>156</v>
      </c>
      <c r="M279" s="1">
        <v>19140</v>
      </c>
      <c r="N279" s="1" t="s">
        <v>157</v>
      </c>
      <c r="O279" s="1" t="s">
        <v>1113</v>
      </c>
      <c r="P279" s="1" t="s">
        <v>46</v>
      </c>
      <c r="Q279" s="1" t="s">
        <v>93</v>
      </c>
      <c r="R279" s="1" t="s">
        <v>1114</v>
      </c>
      <c r="S279" s="1">
        <v>18.175999999999998</v>
      </c>
      <c r="T279" s="1">
        <v>4</v>
      </c>
      <c r="U279" s="1">
        <v>0.2</v>
      </c>
      <c r="V279" s="1">
        <v>5.9071999999999996</v>
      </c>
      <c r="W279" s="1">
        <f>SUM(Table4[[#This Row],[Sales]]*Table4[[#This Row],[Quantity]])</f>
        <v>72.703999999999994</v>
      </c>
    </row>
    <row r="280" spans="2:23" x14ac:dyDescent="0.3">
      <c r="B280" s="1">
        <v>279</v>
      </c>
      <c r="C280" s="1" t="s">
        <v>1107</v>
      </c>
      <c r="D280" s="1">
        <v>42768</v>
      </c>
      <c r="E280" s="1" t="s">
        <v>1108</v>
      </c>
      <c r="F280" s="1" t="s">
        <v>51</v>
      </c>
      <c r="G280" s="1" t="s">
        <v>1109</v>
      </c>
      <c r="H280" s="1" t="s">
        <v>1110</v>
      </c>
      <c r="I280" s="1" t="s">
        <v>41</v>
      </c>
      <c r="J280" s="1" t="s">
        <v>26</v>
      </c>
      <c r="K280" s="1" t="s">
        <v>155</v>
      </c>
      <c r="L280" s="1" t="s">
        <v>156</v>
      </c>
      <c r="M280" s="1">
        <v>19140</v>
      </c>
      <c r="N280" s="1" t="s">
        <v>157</v>
      </c>
      <c r="O280" s="1" t="s">
        <v>1115</v>
      </c>
      <c r="P280" s="1" t="s">
        <v>46</v>
      </c>
      <c r="Q280" s="1" t="s">
        <v>60</v>
      </c>
      <c r="R280" s="1" t="s">
        <v>1116</v>
      </c>
      <c r="S280" s="1">
        <v>59.712000000000003</v>
      </c>
      <c r="T280" s="1">
        <v>6</v>
      </c>
      <c r="U280" s="1">
        <v>0.2</v>
      </c>
      <c r="V280" s="1">
        <v>5.9711999999999996</v>
      </c>
      <c r="W280" s="1">
        <f>SUM(Table4[[#This Row],[Sales]]*Table4[[#This Row],[Quantity]])</f>
        <v>358.27200000000005</v>
      </c>
    </row>
    <row r="281" spans="2:23" x14ac:dyDescent="0.3">
      <c r="B281" s="1">
        <v>280</v>
      </c>
      <c r="C281" s="1" t="s">
        <v>1107</v>
      </c>
      <c r="D281" s="1">
        <v>42768</v>
      </c>
      <c r="E281" s="1" t="s">
        <v>1108</v>
      </c>
      <c r="F281" s="1" t="s">
        <v>51</v>
      </c>
      <c r="G281" s="1" t="s">
        <v>1109</v>
      </c>
      <c r="H281" s="1" t="s">
        <v>1110</v>
      </c>
      <c r="I281" s="1" t="s">
        <v>41</v>
      </c>
      <c r="J281" s="1" t="s">
        <v>26</v>
      </c>
      <c r="K281" s="1" t="s">
        <v>155</v>
      </c>
      <c r="L281" s="1" t="s">
        <v>156</v>
      </c>
      <c r="M281" s="1">
        <v>19140</v>
      </c>
      <c r="N281" s="1" t="s">
        <v>157</v>
      </c>
      <c r="O281" s="1" t="s">
        <v>1117</v>
      </c>
      <c r="P281" s="1" t="s">
        <v>46</v>
      </c>
      <c r="Q281" s="1" t="s">
        <v>47</v>
      </c>
      <c r="R281" s="1" t="s">
        <v>1118</v>
      </c>
      <c r="S281" s="1">
        <v>24.84</v>
      </c>
      <c r="T281" s="1">
        <v>3</v>
      </c>
      <c r="U281" s="1">
        <v>0.2</v>
      </c>
      <c r="V281" s="1">
        <v>8.6940000000000008</v>
      </c>
      <c r="W281" s="1">
        <f>SUM(Table4[[#This Row],[Sales]]*Table4[[#This Row],[Quantity]])</f>
        <v>74.52</v>
      </c>
    </row>
    <row r="282" spans="2:23" x14ac:dyDescent="0.3">
      <c r="B282" s="1">
        <v>281</v>
      </c>
      <c r="C282" s="1" t="s">
        <v>1119</v>
      </c>
      <c r="D282" s="1">
        <v>42768</v>
      </c>
      <c r="E282" s="1" t="s">
        <v>1120</v>
      </c>
      <c r="F282" s="1" t="s">
        <v>22</v>
      </c>
      <c r="G282" s="1" t="s">
        <v>560</v>
      </c>
      <c r="H282" s="1" t="s">
        <v>561</v>
      </c>
      <c r="I282" s="1" t="s">
        <v>25</v>
      </c>
      <c r="J282" s="1" t="s">
        <v>26</v>
      </c>
      <c r="K282" s="1" t="s">
        <v>199</v>
      </c>
      <c r="L282" s="1" t="s">
        <v>108</v>
      </c>
      <c r="M282" s="1">
        <v>77070</v>
      </c>
      <c r="N282" s="1" t="s">
        <v>109</v>
      </c>
      <c r="O282" s="1" t="s">
        <v>1121</v>
      </c>
      <c r="P282" s="1" t="s">
        <v>46</v>
      </c>
      <c r="Q282" s="1" t="s">
        <v>77</v>
      </c>
      <c r="R282" s="1" t="s">
        <v>1122</v>
      </c>
      <c r="S282" s="1">
        <v>2.08</v>
      </c>
      <c r="T282" s="1">
        <v>5</v>
      </c>
      <c r="U282" s="1">
        <v>0.8</v>
      </c>
      <c r="V282" s="1">
        <v>-3.4319999999999999</v>
      </c>
      <c r="W282" s="1">
        <f>SUM(Table4[[#This Row],[Sales]]*Table4[[#This Row],[Quantity]])</f>
        <v>10.4</v>
      </c>
    </row>
    <row r="283" spans="2:23" x14ac:dyDescent="0.3">
      <c r="B283" s="1">
        <v>282</v>
      </c>
      <c r="C283" s="1" t="s">
        <v>1119</v>
      </c>
      <c r="D283" s="1">
        <v>42768</v>
      </c>
      <c r="E283" s="1" t="s">
        <v>1120</v>
      </c>
      <c r="F283" s="1" t="s">
        <v>22</v>
      </c>
      <c r="G283" s="1" t="s">
        <v>560</v>
      </c>
      <c r="H283" s="1" t="s">
        <v>561</v>
      </c>
      <c r="I283" s="1" t="s">
        <v>25</v>
      </c>
      <c r="J283" s="1" t="s">
        <v>26</v>
      </c>
      <c r="K283" s="1" t="s">
        <v>199</v>
      </c>
      <c r="L283" s="1" t="s">
        <v>108</v>
      </c>
      <c r="M283" s="1">
        <v>77070</v>
      </c>
      <c r="N283" s="1" t="s">
        <v>109</v>
      </c>
      <c r="O283" s="1" t="s">
        <v>1123</v>
      </c>
      <c r="P283" s="1" t="s">
        <v>73</v>
      </c>
      <c r="Q283" s="1" t="s">
        <v>74</v>
      </c>
      <c r="R283" s="1" t="s">
        <v>1124</v>
      </c>
      <c r="S283" s="1">
        <v>1114.4000000000001</v>
      </c>
      <c r="T283" s="1">
        <v>7</v>
      </c>
      <c r="U283" s="1">
        <v>0.2</v>
      </c>
      <c r="V283" s="1">
        <v>376.11</v>
      </c>
      <c r="W283" s="1">
        <f>SUM(Table4[[#This Row],[Sales]]*Table4[[#This Row],[Quantity]])</f>
        <v>7800.8000000000011</v>
      </c>
    </row>
    <row r="284" spans="2:23" x14ac:dyDescent="0.3">
      <c r="B284" s="1">
        <v>283</v>
      </c>
      <c r="C284" s="1" t="s">
        <v>1125</v>
      </c>
      <c r="D284" s="1">
        <v>42768</v>
      </c>
      <c r="E284" s="1" t="s">
        <v>1412</v>
      </c>
      <c r="F284" s="1" t="s">
        <v>51</v>
      </c>
      <c r="G284" s="1" t="s">
        <v>1126</v>
      </c>
      <c r="H284" s="1" t="s">
        <v>1127</v>
      </c>
      <c r="I284" s="1" t="s">
        <v>25</v>
      </c>
      <c r="J284" s="1" t="s">
        <v>26</v>
      </c>
      <c r="K284" s="1" t="s">
        <v>42</v>
      </c>
      <c r="L284" s="1" t="s">
        <v>43</v>
      </c>
      <c r="M284" s="1">
        <v>90004</v>
      </c>
      <c r="N284" s="1" t="s">
        <v>44</v>
      </c>
      <c r="O284" s="1" t="s">
        <v>1128</v>
      </c>
      <c r="P284" s="1" t="s">
        <v>31</v>
      </c>
      <c r="Q284" s="1" t="s">
        <v>57</v>
      </c>
      <c r="R284" s="1" t="s">
        <v>1129</v>
      </c>
      <c r="S284" s="1">
        <v>1038.8399999999999</v>
      </c>
      <c r="T284" s="1">
        <v>5</v>
      </c>
      <c r="U284" s="1">
        <v>0.2</v>
      </c>
      <c r="V284" s="1">
        <v>51.942</v>
      </c>
      <c r="W284" s="1">
        <f>SUM(Table4[[#This Row],[Sales]]*Table4[[#This Row],[Quantity]])</f>
        <v>5194.2</v>
      </c>
    </row>
    <row r="285" spans="2:23" x14ac:dyDescent="0.3">
      <c r="B285" s="1">
        <v>284</v>
      </c>
      <c r="C285" s="1" t="s">
        <v>1130</v>
      </c>
      <c r="D285" s="1">
        <v>42768</v>
      </c>
      <c r="E285" s="1" t="s">
        <v>1855</v>
      </c>
      <c r="F285" s="1" t="s">
        <v>51</v>
      </c>
      <c r="G285" s="1" t="s">
        <v>177</v>
      </c>
      <c r="H285" s="1" t="s">
        <v>178</v>
      </c>
      <c r="I285" s="1" t="s">
        <v>25</v>
      </c>
      <c r="J285" s="1" t="s">
        <v>26</v>
      </c>
      <c r="K285" s="1" t="s">
        <v>455</v>
      </c>
      <c r="L285" s="1" t="s">
        <v>456</v>
      </c>
      <c r="M285" s="1">
        <v>97206</v>
      </c>
      <c r="N285" s="1" t="s">
        <v>44</v>
      </c>
      <c r="O285" s="1" t="s">
        <v>1131</v>
      </c>
      <c r="P285" s="1" t="s">
        <v>46</v>
      </c>
      <c r="Q285" s="1" t="s">
        <v>93</v>
      </c>
      <c r="R285" s="1" t="s">
        <v>201</v>
      </c>
      <c r="S285" s="1">
        <v>141.76</v>
      </c>
      <c r="T285" s="1">
        <v>5</v>
      </c>
      <c r="U285" s="1">
        <v>0.2</v>
      </c>
      <c r="V285" s="1">
        <v>47.844000000000001</v>
      </c>
      <c r="W285" s="1">
        <f>SUM(Table4[[#This Row],[Sales]]*Table4[[#This Row],[Quantity]])</f>
        <v>708.8</v>
      </c>
    </row>
    <row r="286" spans="2:23" x14ac:dyDescent="0.3">
      <c r="B286" s="1">
        <v>285</v>
      </c>
      <c r="C286" s="1" t="s">
        <v>1130</v>
      </c>
      <c r="D286" s="1">
        <v>42768</v>
      </c>
      <c r="E286" s="1" t="s">
        <v>1962</v>
      </c>
      <c r="F286" s="1" t="s">
        <v>51</v>
      </c>
      <c r="G286" s="1" t="s">
        <v>177</v>
      </c>
      <c r="H286" s="1" t="s">
        <v>178</v>
      </c>
      <c r="I286" s="1" t="s">
        <v>25</v>
      </c>
      <c r="J286" s="1" t="s">
        <v>26</v>
      </c>
      <c r="K286" s="1" t="s">
        <v>455</v>
      </c>
      <c r="L286" s="1" t="s">
        <v>456</v>
      </c>
      <c r="M286" s="1">
        <v>97206</v>
      </c>
      <c r="N286" s="1" t="s">
        <v>44</v>
      </c>
      <c r="O286" s="1" t="s">
        <v>1132</v>
      </c>
      <c r="P286" s="1" t="s">
        <v>73</v>
      </c>
      <c r="Q286" s="1" t="s">
        <v>173</v>
      </c>
      <c r="R286" s="1" t="s">
        <v>1133</v>
      </c>
      <c r="S286" s="1">
        <v>239.8</v>
      </c>
      <c r="T286" s="1">
        <v>5</v>
      </c>
      <c r="U286" s="1">
        <v>0.2</v>
      </c>
      <c r="V286" s="1">
        <v>47.96</v>
      </c>
      <c r="W286" s="1">
        <f>SUM(Table4[[#This Row],[Sales]]*Table4[[#This Row],[Quantity]])</f>
        <v>1199</v>
      </c>
    </row>
    <row r="287" spans="2:23" x14ac:dyDescent="0.3">
      <c r="B287" s="1">
        <v>286</v>
      </c>
      <c r="C287" s="1" t="s">
        <v>1130</v>
      </c>
      <c r="D287" s="1">
        <v>42768</v>
      </c>
      <c r="E287" s="1" t="s">
        <v>1963</v>
      </c>
      <c r="F287" s="1" t="s">
        <v>51</v>
      </c>
      <c r="G287" s="1" t="s">
        <v>177</v>
      </c>
      <c r="H287" s="1" t="s">
        <v>178</v>
      </c>
      <c r="I287" s="1" t="s">
        <v>25</v>
      </c>
      <c r="J287" s="1" t="s">
        <v>26</v>
      </c>
      <c r="K287" s="1" t="s">
        <v>455</v>
      </c>
      <c r="L287" s="1" t="s">
        <v>456</v>
      </c>
      <c r="M287" s="1">
        <v>97206</v>
      </c>
      <c r="N287" s="1" t="s">
        <v>44</v>
      </c>
      <c r="O287" s="1" t="s">
        <v>1134</v>
      </c>
      <c r="P287" s="1" t="s">
        <v>46</v>
      </c>
      <c r="Q287" s="1" t="s">
        <v>93</v>
      </c>
      <c r="R287" s="1" t="s">
        <v>1135</v>
      </c>
      <c r="S287" s="1">
        <v>31.103999999999999</v>
      </c>
      <c r="T287" s="1">
        <v>6</v>
      </c>
      <c r="U287" s="1">
        <v>0.2</v>
      </c>
      <c r="V287" s="1">
        <v>10.8864</v>
      </c>
      <c r="W287" s="1">
        <f>SUM(Table4[[#This Row],[Sales]]*Table4[[#This Row],[Quantity]])</f>
        <v>186.624</v>
      </c>
    </row>
    <row r="288" spans="2:23" x14ac:dyDescent="0.3">
      <c r="B288" s="1">
        <v>287</v>
      </c>
      <c r="C288" s="1" t="s">
        <v>1136</v>
      </c>
      <c r="D288" s="1">
        <v>42768</v>
      </c>
      <c r="E288" s="1" t="s">
        <v>1137</v>
      </c>
      <c r="F288" s="1" t="s">
        <v>22</v>
      </c>
      <c r="G288" s="1" t="s">
        <v>1138</v>
      </c>
      <c r="H288" s="1" t="s">
        <v>1139</v>
      </c>
      <c r="I288" s="1" t="s">
        <v>41</v>
      </c>
      <c r="J288" s="1" t="s">
        <v>26</v>
      </c>
      <c r="K288" s="1" t="s">
        <v>1140</v>
      </c>
      <c r="L288" s="1" t="s">
        <v>55</v>
      </c>
      <c r="M288" s="1">
        <v>33319</v>
      </c>
      <c r="N288" s="1" t="s">
        <v>29</v>
      </c>
      <c r="O288" s="1" t="s">
        <v>1141</v>
      </c>
      <c r="P288" s="1" t="s">
        <v>46</v>
      </c>
      <c r="Q288" s="1" t="s">
        <v>77</v>
      </c>
      <c r="R288" s="1" t="s">
        <v>1142</v>
      </c>
      <c r="S288" s="1">
        <v>254.05799999999999</v>
      </c>
      <c r="T288" s="1">
        <v>7</v>
      </c>
      <c r="U288" s="1">
        <v>0.7</v>
      </c>
      <c r="V288" s="1">
        <v>-169.37200000000001</v>
      </c>
      <c r="W288" s="1">
        <f>SUM(Table4[[#This Row],[Sales]]*Table4[[#This Row],[Quantity]])</f>
        <v>1778.4059999999999</v>
      </c>
    </row>
    <row r="289" spans="2:23" x14ac:dyDescent="0.3">
      <c r="B289" s="1">
        <v>288</v>
      </c>
      <c r="C289" s="1" t="s">
        <v>1136</v>
      </c>
      <c r="D289" s="1">
        <v>42768</v>
      </c>
      <c r="E289" s="1" t="s">
        <v>1137</v>
      </c>
      <c r="F289" s="1" t="s">
        <v>22</v>
      </c>
      <c r="G289" s="1" t="s">
        <v>1138</v>
      </c>
      <c r="H289" s="1" t="s">
        <v>1139</v>
      </c>
      <c r="I289" s="1" t="s">
        <v>41</v>
      </c>
      <c r="J289" s="1" t="s">
        <v>26</v>
      </c>
      <c r="K289" s="1" t="s">
        <v>1140</v>
      </c>
      <c r="L289" s="1" t="s">
        <v>55</v>
      </c>
      <c r="M289" s="1">
        <v>33319</v>
      </c>
      <c r="N289" s="1" t="s">
        <v>29</v>
      </c>
      <c r="O289" s="1" t="s">
        <v>767</v>
      </c>
      <c r="P289" s="1" t="s">
        <v>46</v>
      </c>
      <c r="Q289" s="1" t="s">
        <v>80</v>
      </c>
      <c r="R289" s="1" t="s">
        <v>768</v>
      </c>
      <c r="S289" s="1">
        <v>194.52799999999999</v>
      </c>
      <c r="T289" s="1">
        <v>2</v>
      </c>
      <c r="U289" s="1">
        <v>0.2</v>
      </c>
      <c r="V289" s="1">
        <v>24.315999999999999</v>
      </c>
      <c r="W289" s="1">
        <f>SUM(Table4[[#This Row],[Sales]]*Table4[[#This Row],[Quantity]])</f>
        <v>389.05599999999998</v>
      </c>
    </row>
    <row r="290" spans="2:23" x14ac:dyDescent="0.3">
      <c r="B290" s="1">
        <v>289</v>
      </c>
      <c r="C290" s="1" t="s">
        <v>1136</v>
      </c>
      <c r="D290" s="1">
        <v>42768</v>
      </c>
      <c r="E290" s="1" t="s">
        <v>1137</v>
      </c>
      <c r="F290" s="1" t="s">
        <v>22</v>
      </c>
      <c r="G290" s="1" t="s">
        <v>1138</v>
      </c>
      <c r="H290" s="1" t="s">
        <v>1139</v>
      </c>
      <c r="I290" s="1" t="s">
        <v>41</v>
      </c>
      <c r="J290" s="1" t="s">
        <v>26</v>
      </c>
      <c r="K290" s="1" t="s">
        <v>1140</v>
      </c>
      <c r="L290" s="1" t="s">
        <v>55</v>
      </c>
      <c r="M290" s="1">
        <v>33319</v>
      </c>
      <c r="N290" s="1" t="s">
        <v>29</v>
      </c>
      <c r="O290" s="1" t="s">
        <v>1143</v>
      </c>
      <c r="P290" s="1" t="s">
        <v>46</v>
      </c>
      <c r="Q290" s="1" t="s">
        <v>624</v>
      </c>
      <c r="R290" s="1" t="s">
        <v>1144</v>
      </c>
      <c r="S290" s="1">
        <v>961.48</v>
      </c>
      <c r="T290" s="1">
        <v>5</v>
      </c>
      <c r="U290" s="1">
        <v>0.2</v>
      </c>
      <c r="V290" s="1">
        <v>-204.31450000000001</v>
      </c>
      <c r="W290" s="1">
        <f>SUM(Table4[[#This Row],[Sales]]*Table4[[#This Row],[Quantity]])</f>
        <v>4807.3999999999996</v>
      </c>
    </row>
    <row r="291" spans="2:23" x14ac:dyDescent="0.3">
      <c r="B291" s="1">
        <v>290</v>
      </c>
      <c r="C291" s="1" t="s">
        <v>1145</v>
      </c>
      <c r="D291" s="1">
        <v>42768</v>
      </c>
      <c r="E291" s="1" t="s">
        <v>694</v>
      </c>
      <c r="F291" s="1" t="s">
        <v>22</v>
      </c>
      <c r="G291" s="1" t="s">
        <v>1146</v>
      </c>
      <c r="H291" s="1" t="s">
        <v>1147</v>
      </c>
      <c r="I291" s="1" t="s">
        <v>106</v>
      </c>
      <c r="J291" s="1" t="s">
        <v>26</v>
      </c>
      <c r="K291" s="1" t="s">
        <v>538</v>
      </c>
      <c r="L291" s="1" t="s">
        <v>539</v>
      </c>
      <c r="M291" s="1">
        <v>43229</v>
      </c>
      <c r="N291" s="1" t="s">
        <v>157</v>
      </c>
      <c r="O291" s="1" t="s">
        <v>1148</v>
      </c>
      <c r="P291" s="1" t="s">
        <v>46</v>
      </c>
      <c r="Q291" s="1" t="s">
        <v>295</v>
      </c>
      <c r="R291" s="1" t="s">
        <v>1149</v>
      </c>
      <c r="S291" s="1">
        <v>19.096</v>
      </c>
      <c r="T291" s="1">
        <v>7</v>
      </c>
      <c r="U291" s="1">
        <v>0.2</v>
      </c>
      <c r="V291" s="1">
        <v>6.6836000000000002</v>
      </c>
      <c r="W291" s="1">
        <f>SUM(Table4[[#This Row],[Sales]]*Table4[[#This Row],[Quantity]])</f>
        <v>133.672</v>
      </c>
    </row>
    <row r="292" spans="2:23" x14ac:dyDescent="0.3">
      <c r="B292" s="1">
        <v>291</v>
      </c>
      <c r="C292" s="1" t="s">
        <v>1145</v>
      </c>
      <c r="D292" s="1">
        <v>42768</v>
      </c>
      <c r="E292" s="1" t="s">
        <v>694</v>
      </c>
      <c r="F292" s="1" t="s">
        <v>22</v>
      </c>
      <c r="G292" s="1" t="s">
        <v>1146</v>
      </c>
      <c r="H292" s="1" t="s">
        <v>1147</v>
      </c>
      <c r="I292" s="1" t="s">
        <v>106</v>
      </c>
      <c r="J292" s="1" t="s">
        <v>26</v>
      </c>
      <c r="K292" s="1" t="s">
        <v>538</v>
      </c>
      <c r="L292" s="1" t="s">
        <v>539</v>
      </c>
      <c r="M292" s="1">
        <v>43229</v>
      </c>
      <c r="N292" s="1" t="s">
        <v>157</v>
      </c>
      <c r="O292" s="1" t="s">
        <v>1150</v>
      </c>
      <c r="P292" s="1" t="s">
        <v>46</v>
      </c>
      <c r="Q292" s="1" t="s">
        <v>47</v>
      </c>
      <c r="R292" s="1" t="s">
        <v>1151</v>
      </c>
      <c r="S292" s="1">
        <v>18.495999999999999</v>
      </c>
      <c r="T292" s="1">
        <v>8</v>
      </c>
      <c r="U292" s="1">
        <v>0.2</v>
      </c>
      <c r="V292" s="1">
        <v>6.2423999999999999</v>
      </c>
      <c r="W292" s="1">
        <f>SUM(Table4[[#This Row],[Sales]]*Table4[[#This Row],[Quantity]])</f>
        <v>147.96799999999999</v>
      </c>
    </row>
    <row r="293" spans="2:23" x14ac:dyDescent="0.3">
      <c r="B293" s="1">
        <v>292</v>
      </c>
      <c r="C293" s="1" t="s">
        <v>1145</v>
      </c>
      <c r="D293" s="1">
        <v>42768</v>
      </c>
      <c r="E293" s="1" t="s">
        <v>694</v>
      </c>
      <c r="F293" s="1" t="s">
        <v>22</v>
      </c>
      <c r="G293" s="1" t="s">
        <v>1146</v>
      </c>
      <c r="H293" s="1" t="s">
        <v>1147</v>
      </c>
      <c r="I293" s="1" t="s">
        <v>106</v>
      </c>
      <c r="J293" s="1" t="s">
        <v>26</v>
      </c>
      <c r="K293" s="1" t="s">
        <v>538</v>
      </c>
      <c r="L293" s="1" t="s">
        <v>539</v>
      </c>
      <c r="M293" s="1">
        <v>43229</v>
      </c>
      <c r="N293" s="1" t="s">
        <v>157</v>
      </c>
      <c r="O293" s="1" t="s">
        <v>1152</v>
      </c>
      <c r="P293" s="1" t="s">
        <v>73</v>
      </c>
      <c r="Q293" s="1" t="s">
        <v>173</v>
      </c>
      <c r="R293" s="1" t="s">
        <v>1153</v>
      </c>
      <c r="S293" s="1">
        <v>255.98400000000001</v>
      </c>
      <c r="T293" s="1">
        <v>2</v>
      </c>
      <c r="U293" s="1">
        <v>0.2</v>
      </c>
      <c r="V293" s="1">
        <v>54.396599999999999</v>
      </c>
      <c r="W293" s="1">
        <f>SUM(Table4[[#This Row],[Sales]]*Table4[[#This Row],[Quantity]])</f>
        <v>511.96800000000002</v>
      </c>
    </row>
    <row r="294" spans="2:23" x14ac:dyDescent="0.3">
      <c r="B294" s="1">
        <v>293</v>
      </c>
      <c r="C294" s="1" t="s">
        <v>1145</v>
      </c>
      <c r="D294" s="1">
        <v>42768</v>
      </c>
      <c r="E294" s="1" t="s">
        <v>694</v>
      </c>
      <c r="F294" s="1" t="s">
        <v>22</v>
      </c>
      <c r="G294" s="1" t="s">
        <v>1146</v>
      </c>
      <c r="H294" s="1" t="s">
        <v>1147</v>
      </c>
      <c r="I294" s="1" t="s">
        <v>106</v>
      </c>
      <c r="J294" s="1" t="s">
        <v>26</v>
      </c>
      <c r="K294" s="1" t="s">
        <v>538</v>
      </c>
      <c r="L294" s="1" t="s">
        <v>539</v>
      </c>
      <c r="M294" s="1">
        <v>43229</v>
      </c>
      <c r="N294" s="1" t="s">
        <v>157</v>
      </c>
      <c r="O294" s="1" t="s">
        <v>1154</v>
      </c>
      <c r="P294" s="1" t="s">
        <v>31</v>
      </c>
      <c r="Q294" s="1" t="s">
        <v>32</v>
      </c>
      <c r="R294" s="1" t="s">
        <v>1155</v>
      </c>
      <c r="S294" s="1">
        <v>86.97</v>
      </c>
      <c r="T294" s="1">
        <v>3</v>
      </c>
      <c r="U294" s="1">
        <v>0.5</v>
      </c>
      <c r="V294" s="1">
        <v>-48.703200000000002</v>
      </c>
      <c r="W294" s="1">
        <f>SUM(Table4[[#This Row],[Sales]]*Table4[[#This Row],[Quantity]])</f>
        <v>260.90999999999997</v>
      </c>
    </row>
    <row r="295" spans="2:23" x14ac:dyDescent="0.3">
      <c r="B295" s="1">
        <v>294</v>
      </c>
      <c r="C295" s="1" t="s">
        <v>1156</v>
      </c>
      <c r="D295" s="1">
        <v>42768</v>
      </c>
      <c r="E295" s="1" t="s">
        <v>573</v>
      </c>
      <c r="F295" s="1" t="s">
        <v>203</v>
      </c>
      <c r="G295" s="1" t="s">
        <v>1157</v>
      </c>
      <c r="H295" s="1" t="s">
        <v>1158</v>
      </c>
      <c r="I295" s="1" t="s">
        <v>41</v>
      </c>
      <c r="J295" s="1" t="s">
        <v>26</v>
      </c>
      <c r="K295" s="1" t="s">
        <v>1159</v>
      </c>
      <c r="L295" s="1" t="s">
        <v>495</v>
      </c>
      <c r="M295" s="1">
        <v>80906</v>
      </c>
      <c r="N295" s="1" t="s">
        <v>44</v>
      </c>
      <c r="O295" s="1" t="s">
        <v>1160</v>
      </c>
      <c r="P295" s="1" t="s">
        <v>31</v>
      </c>
      <c r="Q295" s="1" t="s">
        <v>67</v>
      </c>
      <c r="R295" s="1" t="s">
        <v>1161</v>
      </c>
      <c r="S295" s="1">
        <v>300.416</v>
      </c>
      <c r="T295" s="1">
        <v>8</v>
      </c>
      <c r="U295" s="1">
        <v>0.2</v>
      </c>
      <c r="V295" s="1">
        <v>78.859200000000001</v>
      </c>
      <c r="W295" s="1">
        <f>SUM(Table4[[#This Row],[Sales]]*Table4[[#This Row],[Quantity]])</f>
        <v>2403.328</v>
      </c>
    </row>
    <row r="296" spans="2:23" x14ac:dyDescent="0.3">
      <c r="B296" s="1">
        <v>295</v>
      </c>
      <c r="C296" s="1" t="s">
        <v>1156</v>
      </c>
      <c r="D296" s="1">
        <v>42768</v>
      </c>
      <c r="E296" s="1" t="s">
        <v>573</v>
      </c>
      <c r="F296" s="1" t="s">
        <v>203</v>
      </c>
      <c r="G296" s="1" t="s">
        <v>1157</v>
      </c>
      <c r="H296" s="1" t="s">
        <v>1158</v>
      </c>
      <c r="I296" s="1" t="s">
        <v>41</v>
      </c>
      <c r="J296" s="1" t="s">
        <v>26</v>
      </c>
      <c r="K296" s="1" t="s">
        <v>1159</v>
      </c>
      <c r="L296" s="1" t="s">
        <v>495</v>
      </c>
      <c r="M296" s="1">
        <v>80906</v>
      </c>
      <c r="N296" s="1" t="s">
        <v>44</v>
      </c>
      <c r="O296" s="1" t="s">
        <v>1162</v>
      </c>
      <c r="P296" s="1" t="s">
        <v>31</v>
      </c>
      <c r="Q296" s="1" t="s">
        <v>35</v>
      </c>
      <c r="R296" s="1" t="s">
        <v>1163</v>
      </c>
      <c r="S296" s="1">
        <v>230.352</v>
      </c>
      <c r="T296" s="1">
        <v>3</v>
      </c>
      <c r="U296" s="1">
        <v>0.2</v>
      </c>
      <c r="V296" s="1">
        <v>20.155799999999999</v>
      </c>
      <c r="W296" s="1">
        <f>SUM(Table4[[#This Row],[Sales]]*Table4[[#This Row],[Quantity]])</f>
        <v>691.05600000000004</v>
      </c>
    </row>
    <row r="297" spans="2:23" x14ac:dyDescent="0.3">
      <c r="B297" s="1">
        <v>296</v>
      </c>
      <c r="C297" s="1" t="s">
        <v>1156</v>
      </c>
      <c r="D297" s="1">
        <v>42768</v>
      </c>
      <c r="E297" s="1" t="s">
        <v>573</v>
      </c>
      <c r="F297" s="1" t="s">
        <v>203</v>
      </c>
      <c r="G297" s="1" t="s">
        <v>1157</v>
      </c>
      <c r="H297" s="1" t="s">
        <v>1158</v>
      </c>
      <c r="I297" s="1" t="s">
        <v>41</v>
      </c>
      <c r="J297" s="1" t="s">
        <v>26</v>
      </c>
      <c r="K297" s="1" t="s">
        <v>1159</v>
      </c>
      <c r="L297" s="1" t="s">
        <v>495</v>
      </c>
      <c r="M297" s="1">
        <v>80906</v>
      </c>
      <c r="N297" s="1" t="s">
        <v>44</v>
      </c>
      <c r="O297" s="1" t="s">
        <v>1164</v>
      </c>
      <c r="P297" s="1" t="s">
        <v>31</v>
      </c>
      <c r="Q297" s="1" t="s">
        <v>67</v>
      </c>
      <c r="R297" s="1" t="s">
        <v>1165</v>
      </c>
      <c r="S297" s="1">
        <v>218.352</v>
      </c>
      <c r="T297" s="1">
        <v>3</v>
      </c>
      <c r="U297" s="1">
        <v>0.2</v>
      </c>
      <c r="V297" s="1">
        <v>-24.564599999999999</v>
      </c>
      <c r="W297" s="1">
        <f>SUM(Table4[[#This Row],[Sales]]*Table4[[#This Row],[Quantity]])</f>
        <v>655.05600000000004</v>
      </c>
    </row>
    <row r="298" spans="2:23" x14ac:dyDescent="0.3">
      <c r="B298" s="1">
        <v>297</v>
      </c>
      <c r="C298" s="1" t="s">
        <v>1156</v>
      </c>
      <c r="D298" s="1">
        <v>42768</v>
      </c>
      <c r="E298" s="1" t="s">
        <v>573</v>
      </c>
      <c r="F298" s="1" t="s">
        <v>203</v>
      </c>
      <c r="G298" s="1" t="s">
        <v>1157</v>
      </c>
      <c r="H298" s="1" t="s">
        <v>1158</v>
      </c>
      <c r="I298" s="1" t="s">
        <v>41</v>
      </c>
      <c r="J298" s="1" t="s">
        <v>26</v>
      </c>
      <c r="K298" s="1" t="s">
        <v>1159</v>
      </c>
      <c r="L298" s="1" t="s">
        <v>495</v>
      </c>
      <c r="M298" s="1">
        <v>80906</v>
      </c>
      <c r="N298" s="1" t="s">
        <v>44</v>
      </c>
      <c r="O298" s="1" t="s">
        <v>1166</v>
      </c>
      <c r="P298" s="1" t="s">
        <v>46</v>
      </c>
      <c r="Q298" s="1" t="s">
        <v>77</v>
      </c>
      <c r="R298" s="1" t="s">
        <v>1167</v>
      </c>
      <c r="S298" s="1">
        <v>78.599999999999994</v>
      </c>
      <c r="T298" s="1">
        <v>5</v>
      </c>
      <c r="U298" s="1">
        <v>0.7</v>
      </c>
      <c r="V298" s="1">
        <v>-62.88</v>
      </c>
      <c r="W298" s="1">
        <f>SUM(Table4[[#This Row],[Sales]]*Table4[[#This Row],[Quantity]])</f>
        <v>393</v>
      </c>
    </row>
    <row r="299" spans="2:23" x14ac:dyDescent="0.3">
      <c r="B299" s="1">
        <v>298</v>
      </c>
      <c r="C299" s="1" t="s">
        <v>1156</v>
      </c>
      <c r="D299" s="1">
        <v>42768</v>
      </c>
      <c r="E299" s="1" t="s">
        <v>573</v>
      </c>
      <c r="F299" s="1" t="s">
        <v>203</v>
      </c>
      <c r="G299" s="1" t="s">
        <v>1157</v>
      </c>
      <c r="H299" s="1" t="s">
        <v>1158</v>
      </c>
      <c r="I299" s="1" t="s">
        <v>41</v>
      </c>
      <c r="J299" s="1" t="s">
        <v>26</v>
      </c>
      <c r="K299" s="1" t="s">
        <v>1159</v>
      </c>
      <c r="L299" s="1" t="s">
        <v>495</v>
      </c>
      <c r="M299" s="1">
        <v>80906</v>
      </c>
      <c r="N299" s="1" t="s">
        <v>44</v>
      </c>
      <c r="O299" s="1" t="s">
        <v>1168</v>
      </c>
      <c r="P299" s="1" t="s">
        <v>46</v>
      </c>
      <c r="Q299" s="1" t="s">
        <v>295</v>
      </c>
      <c r="R299" s="1" t="s">
        <v>1169</v>
      </c>
      <c r="S299" s="1">
        <v>27.552</v>
      </c>
      <c r="T299" s="1">
        <v>3</v>
      </c>
      <c r="U299" s="1">
        <v>0.2</v>
      </c>
      <c r="V299" s="1">
        <v>9.2988</v>
      </c>
      <c r="W299" s="1">
        <f>SUM(Table4[[#This Row],[Sales]]*Table4[[#This Row],[Quantity]])</f>
        <v>82.656000000000006</v>
      </c>
    </row>
    <row r="300" spans="2:23" x14ac:dyDescent="0.3">
      <c r="B300" s="1">
        <v>299</v>
      </c>
      <c r="C300" s="1" t="s">
        <v>1170</v>
      </c>
      <c r="D300" s="1">
        <v>42768</v>
      </c>
      <c r="E300" s="1" t="s">
        <v>709</v>
      </c>
      <c r="F300" s="1" t="s">
        <v>51</v>
      </c>
      <c r="G300" s="1" t="s">
        <v>627</v>
      </c>
      <c r="H300" s="1" t="s">
        <v>628</v>
      </c>
      <c r="I300" s="1" t="s">
        <v>41</v>
      </c>
      <c r="J300" s="1" t="s">
        <v>26</v>
      </c>
      <c r="K300" s="1" t="s">
        <v>1171</v>
      </c>
      <c r="L300" s="1" t="s">
        <v>848</v>
      </c>
      <c r="M300" s="1">
        <v>7109</v>
      </c>
      <c r="N300" s="1" t="s">
        <v>157</v>
      </c>
      <c r="O300" s="1" t="s">
        <v>1172</v>
      </c>
      <c r="P300" s="1" t="s">
        <v>46</v>
      </c>
      <c r="Q300" s="1" t="s">
        <v>93</v>
      </c>
      <c r="R300" s="1" t="s">
        <v>1173</v>
      </c>
      <c r="S300" s="1">
        <v>32.4</v>
      </c>
      <c r="T300" s="1">
        <v>5</v>
      </c>
      <c r="U300" s="1">
        <v>0</v>
      </c>
      <c r="V300" s="1">
        <v>15.552</v>
      </c>
      <c r="W300" s="1">
        <f>SUM(Table4[[#This Row],[Sales]]*Table4[[#This Row],[Quantity]])</f>
        <v>162</v>
      </c>
    </row>
    <row r="301" spans="2:23" x14ac:dyDescent="0.3">
      <c r="B301" s="1">
        <v>300</v>
      </c>
      <c r="C301" s="1" t="s">
        <v>1170</v>
      </c>
      <c r="D301" s="1">
        <v>42768</v>
      </c>
      <c r="E301" s="1" t="s">
        <v>1844</v>
      </c>
      <c r="F301" s="1" t="s">
        <v>51</v>
      </c>
      <c r="G301" s="1" t="s">
        <v>627</v>
      </c>
      <c r="H301" s="1" t="s">
        <v>628</v>
      </c>
      <c r="I301" s="1" t="s">
        <v>41</v>
      </c>
      <c r="J301" s="1" t="s">
        <v>26</v>
      </c>
      <c r="K301" s="1" t="s">
        <v>1171</v>
      </c>
      <c r="L301" s="1" t="s">
        <v>848</v>
      </c>
      <c r="M301" s="1">
        <v>7109</v>
      </c>
      <c r="N301" s="1" t="s">
        <v>157</v>
      </c>
      <c r="O301" s="1" t="s">
        <v>1174</v>
      </c>
      <c r="P301" s="1" t="s">
        <v>46</v>
      </c>
      <c r="Q301" s="1" t="s">
        <v>60</v>
      </c>
      <c r="R301" s="1" t="s">
        <v>1175</v>
      </c>
      <c r="S301" s="1">
        <v>1082.48</v>
      </c>
      <c r="T301" s="1">
        <v>8</v>
      </c>
      <c r="U301" s="1">
        <v>0</v>
      </c>
      <c r="V301" s="1">
        <v>10.8248</v>
      </c>
      <c r="W301" s="1">
        <f>SUM(Table4[[#This Row],[Sales]]*Table4[[#This Row],[Quantity]])</f>
        <v>8659.84</v>
      </c>
    </row>
    <row r="302" spans="2:23" x14ac:dyDescent="0.3">
      <c r="B302" s="1">
        <v>301</v>
      </c>
      <c r="C302" s="1" t="s">
        <v>1170</v>
      </c>
      <c r="D302" s="1">
        <v>42768</v>
      </c>
      <c r="E302" s="1" t="s">
        <v>1086</v>
      </c>
      <c r="F302" s="1" t="s">
        <v>51</v>
      </c>
      <c r="G302" s="1" t="s">
        <v>627</v>
      </c>
      <c r="H302" s="1" t="s">
        <v>628</v>
      </c>
      <c r="I302" s="1" t="s">
        <v>41</v>
      </c>
      <c r="J302" s="1" t="s">
        <v>26</v>
      </c>
      <c r="K302" s="1" t="s">
        <v>1171</v>
      </c>
      <c r="L302" s="1" t="s">
        <v>848</v>
      </c>
      <c r="M302" s="1">
        <v>7109</v>
      </c>
      <c r="N302" s="1" t="s">
        <v>157</v>
      </c>
      <c r="O302" s="1" t="s">
        <v>1176</v>
      </c>
      <c r="P302" s="1" t="s">
        <v>46</v>
      </c>
      <c r="Q302" s="1" t="s">
        <v>93</v>
      </c>
      <c r="R302" s="1" t="s">
        <v>1177</v>
      </c>
      <c r="S302" s="1">
        <v>56.91</v>
      </c>
      <c r="T302" s="1">
        <v>3</v>
      </c>
      <c r="U302" s="1">
        <v>0</v>
      </c>
      <c r="V302" s="1">
        <v>27.316800000000001</v>
      </c>
      <c r="W302" s="1">
        <f>SUM(Table4[[#This Row],[Sales]]*Table4[[#This Row],[Quantity]])</f>
        <v>170.73</v>
      </c>
    </row>
    <row r="303" spans="2:23" x14ac:dyDescent="0.3">
      <c r="B303" s="1">
        <v>302</v>
      </c>
      <c r="C303" s="1" t="s">
        <v>1170</v>
      </c>
      <c r="D303" s="1">
        <v>42768</v>
      </c>
      <c r="E303" s="1" t="s">
        <v>1850</v>
      </c>
      <c r="F303" s="1" t="s">
        <v>51</v>
      </c>
      <c r="G303" s="1" t="s">
        <v>627</v>
      </c>
      <c r="H303" s="1" t="s">
        <v>628</v>
      </c>
      <c r="I303" s="1" t="s">
        <v>41</v>
      </c>
      <c r="J303" s="1" t="s">
        <v>26</v>
      </c>
      <c r="K303" s="1" t="s">
        <v>1171</v>
      </c>
      <c r="L303" s="1" t="s">
        <v>848</v>
      </c>
      <c r="M303" s="1">
        <v>7109</v>
      </c>
      <c r="N303" s="1" t="s">
        <v>157</v>
      </c>
      <c r="O303" s="1" t="s">
        <v>1178</v>
      </c>
      <c r="P303" s="1" t="s">
        <v>31</v>
      </c>
      <c r="Q303" s="1" t="s">
        <v>67</v>
      </c>
      <c r="R303" s="1" t="s">
        <v>1179</v>
      </c>
      <c r="S303" s="1">
        <v>77.599999999999994</v>
      </c>
      <c r="T303" s="1">
        <v>4</v>
      </c>
      <c r="U303" s="1">
        <v>0</v>
      </c>
      <c r="V303" s="1">
        <v>38.024000000000001</v>
      </c>
      <c r="W303" s="1">
        <f>SUM(Table4[[#This Row],[Sales]]*Table4[[#This Row],[Quantity]])</f>
        <v>310.39999999999998</v>
      </c>
    </row>
    <row r="304" spans="2:23" x14ac:dyDescent="0.3">
      <c r="B304" s="1">
        <v>303</v>
      </c>
      <c r="C304" s="1" t="s">
        <v>1170</v>
      </c>
      <c r="D304" s="1">
        <v>42768</v>
      </c>
      <c r="E304" s="1" t="s">
        <v>1964</v>
      </c>
      <c r="F304" s="1" t="s">
        <v>51</v>
      </c>
      <c r="G304" s="1" t="s">
        <v>627</v>
      </c>
      <c r="H304" s="1" t="s">
        <v>628</v>
      </c>
      <c r="I304" s="1" t="s">
        <v>41</v>
      </c>
      <c r="J304" s="1" t="s">
        <v>26</v>
      </c>
      <c r="K304" s="1" t="s">
        <v>1171</v>
      </c>
      <c r="L304" s="1" t="s">
        <v>848</v>
      </c>
      <c r="M304" s="1">
        <v>7109</v>
      </c>
      <c r="N304" s="1" t="s">
        <v>157</v>
      </c>
      <c r="O304" s="1" t="s">
        <v>1180</v>
      </c>
      <c r="P304" s="1" t="s">
        <v>46</v>
      </c>
      <c r="Q304" s="1" t="s">
        <v>77</v>
      </c>
      <c r="R304" s="1" t="s">
        <v>1181</v>
      </c>
      <c r="S304" s="1">
        <v>14.28</v>
      </c>
      <c r="T304" s="1">
        <v>1</v>
      </c>
      <c r="U304" s="1">
        <v>0</v>
      </c>
      <c r="V304" s="1">
        <v>6.5688000000000004</v>
      </c>
      <c r="W304" s="1">
        <f>SUM(Table4[[#This Row],[Sales]]*Table4[[#This Row],[Quantity]])</f>
        <v>14.28</v>
      </c>
    </row>
    <row r="305" spans="2:23" x14ac:dyDescent="0.3">
      <c r="B305" s="1">
        <v>304</v>
      </c>
      <c r="C305" s="1" t="s">
        <v>1182</v>
      </c>
      <c r="D305" s="1">
        <v>42768</v>
      </c>
      <c r="E305" s="1" t="s">
        <v>1965</v>
      </c>
      <c r="F305" s="1" t="s">
        <v>51</v>
      </c>
      <c r="G305" s="1" t="s">
        <v>923</v>
      </c>
      <c r="H305" s="1" t="s">
        <v>924</v>
      </c>
      <c r="I305" s="1" t="s">
        <v>25</v>
      </c>
      <c r="J305" s="1" t="s">
        <v>26</v>
      </c>
      <c r="K305" s="1" t="s">
        <v>331</v>
      </c>
      <c r="L305" s="1" t="s">
        <v>229</v>
      </c>
      <c r="M305" s="1">
        <v>60623</v>
      </c>
      <c r="N305" s="1" t="s">
        <v>109</v>
      </c>
      <c r="O305" s="1" t="s">
        <v>1183</v>
      </c>
      <c r="P305" s="1" t="s">
        <v>31</v>
      </c>
      <c r="Q305" s="1" t="s">
        <v>57</v>
      </c>
      <c r="R305" s="1" t="s">
        <v>1184</v>
      </c>
      <c r="S305" s="1">
        <v>219.07499999999999</v>
      </c>
      <c r="T305" s="1">
        <v>3</v>
      </c>
      <c r="U305" s="1">
        <v>0.5</v>
      </c>
      <c r="V305" s="1">
        <v>-131.44499999999999</v>
      </c>
      <c r="W305" s="1">
        <f>SUM(Table4[[#This Row],[Sales]]*Table4[[#This Row],[Quantity]])</f>
        <v>657.22499999999991</v>
      </c>
    </row>
    <row r="306" spans="2:23" x14ac:dyDescent="0.3">
      <c r="B306" s="1">
        <v>305</v>
      </c>
      <c r="C306" s="1" t="s">
        <v>1185</v>
      </c>
      <c r="D306" s="1">
        <v>42768</v>
      </c>
      <c r="E306" s="1" t="s">
        <v>1966</v>
      </c>
      <c r="F306" s="1" t="s">
        <v>22</v>
      </c>
      <c r="G306" s="1" t="s">
        <v>1186</v>
      </c>
      <c r="H306" s="1" t="s">
        <v>1187</v>
      </c>
      <c r="I306" s="1" t="s">
        <v>41</v>
      </c>
      <c r="J306" s="1" t="s">
        <v>26</v>
      </c>
      <c r="K306" s="1" t="s">
        <v>292</v>
      </c>
      <c r="L306" s="1" t="s">
        <v>293</v>
      </c>
      <c r="M306" s="1">
        <v>10024</v>
      </c>
      <c r="N306" s="1" t="s">
        <v>157</v>
      </c>
      <c r="O306" s="1" t="s">
        <v>1188</v>
      </c>
      <c r="P306" s="1" t="s">
        <v>31</v>
      </c>
      <c r="Q306" s="1" t="s">
        <v>67</v>
      </c>
      <c r="R306" s="1" t="s">
        <v>1189</v>
      </c>
      <c r="S306" s="1">
        <v>26.8</v>
      </c>
      <c r="T306" s="1">
        <v>2</v>
      </c>
      <c r="U306" s="1">
        <v>0</v>
      </c>
      <c r="V306" s="1">
        <v>12.864000000000001</v>
      </c>
      <c r="W306" s="1">
        <f>SUM(Table4[[#This Row],[Sales]]*Table4[[#This Row],[Quantity]])</f>
        <v>53.6</v>
      </c>
    </row>
    <row r="307" spans="2:23" x14ac:dyDescent="0.3">
      <c r="B307" s="1">
        <v>306</v>
      </c>
      <c r="C307" s="1" t="s">
        <v>1190</v>
      </c>
      <c r="D307" s="1">
        <v>42768</v>
      </c>
      <c r="E307" s="1" t="s">
        <v>1967</v>
      </c>
      <c r="F307" s="1" t="s">
        <v>51</v>
      </c>
      <c r="G307" s="1" t="s">
        <v>373</v>
      </c>
      <c r="H307" s="1" t="s">
        <v>374</v>
      </c>
      <c r="I307" s="1" t="s">
        <v>41</v>
      </c>
      <c r="J307" s="1" t="s">
        <v>26</v>
      </c>
      <c r="K307" s="1" t="s">
        <v>1192</v>
      </c>
      <c r="L307" s="1" t="s">
        <v>261</v>
      </c>
      <c r="M307" s="1">
        <v>48180</v>
      </c>
      <c r="N307" s="1" t="s">
        <v>109</v>
      </c>
      <c r="O307" s="1" t="s">
        <v>1193</v>
      </c>
      <c r="P307" s="1" t="s">
        <v>46</v>
      </c>
      <c r="Q307" s="1" t="s">
        <v>70</v>
      </c>
      <c r="R307" s="1" t="s">
        <v>1194</v>
      </c>
      <c r="S307" s="1">
        <v>9.84</v>
      </c>
      <c r="T307" s="1">
        <v>3</v>
      </c>
      <c r="U307" s="1">
        <v>0</v>
      </c>
      <c r="V307" s="1">
        <v>2.8536000000000001</v>
      </c>
      <c r="W307" s="1">
        <f>SUM(Table4[[#This Row],[Sales]]*Table4[[#This Row],[Quantity]])</f>
        <v>29.52</v>
      </c>
    </row>
    <row r="308" spans="2:23" x14ac:dyDescent="0.3">
      <c r="B308" s="1">
        <v>307</v>
      </c>
      <c r="C308" s="1" t="s">
        <v>1195</v>
      </c>
      <c r="D308" s="1">
        <v>42768</v>
      </c>
      <c r="E308" s="1" t="s">
        <v>1968</v>
      </c>
      <c r="F308" s="1" t="s">
        <v>51</v>
      </c>
      <c r="G308" s="1" t="s">
        <v>1196</v>
      </c>
      <c r="H308" s="1" t="s">
        <v>1197</v>
      </c>
      <c r="I308" s="1" t="s">
        <v>106</v>
      </c>
      <c r="J308" s="1" t="s">
        <v>26</v>
      </c>
      <c r="K308" s="1" t="s">
        <v>1198</v>
      </c>
      <c r="L308" s="1" t="s">
        <v>848</v>
      </c>
      <c r="M308" s="1">
        <v>8701</v>
      </c>
      <c r="N308" s="1" t="s">
        <v>157</v>
      </c>
      <c r="O308" s="1" t="s">
        <v>1199</v>
      </c>
      <c r="P308" s="1" t="s">
        <v>46</v>
      </c>
      <c r="Q308" s="1" t="s">
        <v>77</v>
      </c>
      <c r="R308" s="1" t="s">
        <v>1200</v>
      </c>
      <c r="S308" s="1">
        <v>45.48</v>
      </c>
      <c r="T308" s="1">
        <v>3</v>
      </c>
      <c r="U308" s="1">
        <v>0</v>
      </c>
      <c r="V308" s="1">
        <v>20.9208</v>
      </c>
      <c r="W308" s="1">
        <f>SUM(Table4[[#This Row],[Sales]]*Table4[[#This Row],[Quantity]])</f>
        <v>136.44</v>
      </c>
    </row>
    <row r="309" spans="2:23" x14ac:dyDescent="0.3">
      <c r="B309" s="1">
        <v>308</v>
      </c>
      <c r="C309" s="1" t="s">
        <v>1195</v>
      </c>
      <c r="D309" s="1">
        <v>42768</v>
      </c>
      <c r="E309" s="1" t="s">
        <v>1969</v>
      </c>
      <c r="F309" s="1" t="s">
        <v>51</v>
      </c>
      <c r="G309" s="1" t="s">
        <v>1196</v>
      </c>
      <c r="H309" s="1" t="s">
        <v>1197</v>
      </c>
      <c r="I309" s="1" t="s">
        <v>106</v>
      </c>
      <c r="J309" s="1" t="s">
        <v>26</v>
      </c>
      <c r="K309" s="1" t="s">
        <v>1198</v>
      </c>
      <c r="L309" s="1" t="s">
        <v>848</v>
      </c>
      <c r="M309" s="1">
        <v>8701</v>
      </c>
      <c r="N309" s="1" t="s">
        <v>157</v>
      </c>
      <c r="O309" s="1" t="s">
        <v>1201</v>
      </c>
      <c r="P309" s="1" t="s">
        <v>46</v>
      </c>
      <c r="Q309" s="1" t="s">
        <v>70</v>
      </c>
      <c r="R309" s="1" t="s">
        <v>1202</v>
      </c>
      <c r="S309" s="1">
        <v>289.2</v>
      </c>
      <c r="T309" s="1">
        <v>6</v>
      </c>
      <c r="U309" s="1">
        <v>0</v>
      </c>
      <c r="V309" s="1">
        <v>83.867999999999995</v>
      </c>
      <c r="W309" s="1">
        <f>SUM(Table4[[#This Row],[Sales]]*Table4[[#This Row],[Quantity]])</f>
        <v>1735.1999999999998</v>
      </c>
    </row>
    <row r="310" spans="2:23" x14ac:dyDescent="0.3">
      <c r="B310" s="1">
        <v>309</v>
      </c>
      <c r="C310" s="1" t="s">
        <v>1203</v>
      </c>
      <c r="D310" s="1">
        <v>42768</v>
      </c>
      <c r="E310" s="1" t="s">
        <v>1970</v>
      </c>
      <c r="F310" s="1" t="s">
        <v>203</v>
      </c>
      <c r="G310" s="1" t="s">
        <v>1204</v>
      </c>
      <c r="H310" s="1" t="s">
        <v>1205</v>
      </c>
      <c r="I310" s="1" t="s">
        <v>25</v>
      </c>
      <c r="J310" s="1" t="s">
        <v>26</v>
      </c>
      <c r="K310" s="1" t="s">
        <v>1206</v>
      </c>
      <c r="L310" s="1" t="s">
        <v>347</v>
      </c>
      <c r="M310" s="1">
        <v>22204</v>
      </c>
      <c r="N310" s="1" t="s">
        <v>29</v>
      </c>
      <c r="O310" s="1" t="s">
        <v>1207</v>
      </c>
      <c r="P310" s="1" t="s">
        <v>46</v>
      </c>
      <c r="Q310" s="1" t="s">
        <v>70</v>
      </c>
      <c r="R310" s="1" t="s">
        <v>1208</v>
      </c>
      <c r="S310" s="1">
        <v>4.8899999999999997</v>
      </c>
      <c r="T310" s="1">
        <v>1</v>
      </c>
      <c r="U310" s="1">
        <v>0</v>
      </c>
      <c r="V310" s="1">
        <v>2.0049000000000001</v>
      </c>
      <c r="W310" s="1">
        <f>SUM(Table4[[#This Row],[Sales]]*Table4[[#This Row],[Quantity]])</f>
        <v>4.8899999999999997</v>
      </c>
    </row>
    <row r="311" spans="2:23" x14ac:dyDescent="0.3">
      <c r="B311" s="1">
        <v>310</v>
      </c>
      <c r="C311" s="1" t="s">
        <v>1209</v>
      </c>
      <c r="D311" s="1">
        <v>42768</v>
      </c>
      <c r="E311" s="1" t="s">
        <v>1971</v>
      </c>
      <c r="F311" s="1" t="s">
        <v>22</v>
      </c>
      <c r="G311" s="1" t="s">
        <v>1210</v>
      </c>
      <c r="H311" s="1" t="s">
        <v>1211</v>
      </c>
      <c r="I311" s="1" t="s">
        <v>41</v>
      </c>
      <c r="J311" s="1" t="s">
        <v>26</v>
      </c>
      <c r="K311" s="1" t="s">
        <v>1212</v>
      </c>
      <c r="L311" s="1" t="s">
        <v>495</v>
      </c>
      <c r="M311" s="1">
        <v>80004</v>
      </c>
      <c r="N311" s="1" t="s">
        <v>44</v>
      </c>
      <c r="O311" s="1" t="s">
        <v>1213</v>
      </c>
      <c r="P311" s="1" t="s">
        <v>31</v>
      </c>
      <c r="Q311" s="1" t="s">
        <v>67</v>
      </c>
      <c r="R311" s="1" t="s">
        <v>1214</v>
      </c>
      <c r="S311" s="1">
        <v>15.135999999999999</v>
      </c>
      <c r="T311" s="1">
        <v>4</v>
      </c>
      <c r="U311" s="1">
        <v>0.2</v>
      </c>
      <c r="V311" s="1">
        <v>3.5948000000000002</v>
      </c>
      <c r="W311" s="1">
        <f>SUM(Table4[[#This Row],[Sales]]*Table4[[#This Row],[Quantity]])</f>
        <v>60.543999999999997</v>
      </c>
    </row>
    <row r="312" spans="2:23" x14ac:dyDescent="0.3">
      <c r="B312" s="1">
        <v>311</v>
      </c>
      <c r="C312" s="1" t="s">
        <v>1209</v>
      </c>
      <c r="D312" s="1">
        <v>42768</v>
      </c>
      <c r="E312" s="1" t="s">
        <v>1972</v>
      </c>
      <c r="F312" s="1" t="s">
        <v>22</v>
      </c>
      <c r="G312" s="1" t="s">
        <v>1210</v>
      </c>
      <c r="H312" s="1" t="s">
        <v>1211</v>
      </c>
      <c r="I312" s="1" t="s">
        <v>41</v>
      </c>
      <c r="J312" s="1" t="s">
        <v>26</v>
      </c>
      <c r="K312" s="1" t="s">
        <v>1212</v>
      </c>
      <c r="L312" s="1" t="s">
        <v>495</v>
      </c>
      <c r="M312" s="1">
        <v>80004</v>
      </c>
      <c r="N312" s="1" t="s">
        <v>44</v>
      </c>
      <c r="O312" s="1" t="s">
        <v>1215</v>
      </c>
      <c r="P312" s="1" t="s">
        <v>31</v>
      </c>
      <c r="Q312" s="1" t="s">
        <v>35</v>
      </c>
      <c r="R312" s="1" t="s">
        <v>1216</v>
      </c>
      <c r="S312" s="1">
        <v>466.76799999999997</v>
      </c>
      <c r="T312" s="1">
        <v>2</v>
      </c>
      <c r="U312" s="1">
        <v>0.2</v>
      </c>
      <c r="V312" s="1">
        <v>52.511400000000002</v>
      </c>
      <c r="W312" s="1">
        <f>SUM(Table4[[#This Row],[Sales]]*Table4[[#This Row],[Quantity]])</f>
        <v>933.53599999999994</v>
      </c>
    </row>
    <row r="313" spans="2:23" x14ac:dyDescent="0.3">
      <c r="B313" s="1">
        <v>312</v>
      </c>
      <c r="C313" s="1" t="s">
        <v>1209</v>
      </c>
      <c r="D313" s="1">
        <v>42768</v>
      </c>
      <c r="E313" s="1" t="s">
        <v>1973</v>
      </c>
      <c r="F313" s="1" t="s">
        <v>22</v>
      </c>
      <c r="G313" s="1" t="s">
        <v>1210</v>
      </c>
      <c r="H313" s="1" t="s">
        <v>1211</v>
      </c>
      <c r="I313" s="1" t="s">
        <v>41</v>
      </c>
      <c r="J313" s="1" t="s">
        <v>26</v>
      </c>
      <c r="K313" s="1" t="s">
        <v>1212</v>
      </c>
      <c r="L313" s="1" t="s">
        <v>495</v>
      </c>
      <c r="M313" s="1">
        <v>80004</v>
      </c>
      <c r="N313" s="1" t="s">
        <v>44</v>
      </c>
      <c r="O313" s="1" t="s">
        <v>1217</v>
      </c>
      <c r="P313" s="1" t="s">
        <v>31</v>
      </c>
      <c r="Q313" s="1" t="s">
        <v>67</v>
      </c>
      <c r="R313" s="1" t="s">
        <v>1218</v>
      </c>
      <c r="S313" s="1">
        <v>15.231999999999999</v>
      </c>
      <c r="T313" s="1">
        <v>1</v>
      </c>
      <c r="U313" s="1">
        <v>0.2</v>
      </c>
      <c r="V313" s="1">
        <v>1.7136</v>
      </c>
      <c r="W313" s="1">
        <f>SUM(Table4[[#This Row],[Sales]]*Table4[[#This Row],[Quantity]])</f>
        <v>15.231999999999999</v>
      </c>
    </row>
    <row r="314" spans="2:23" x14ac:dyDescent="0.3">
      <c r="B314" s="1">
        <v>313</v>
      </c>
      <c r="C314" s="1" t="s">
        <v>1209</v>
      </c>
      <c r="D314" s="1">
        <v>42768</v>
      </c>
      <c r="E314" s="1" t="s">
        <v>1974</v>
      </c>
      <c r="F314" s="1" t="s">
        <v>22</v>
      </c>
      <c r="G314" s="1" t="s">
        <v>1210</v>
      </c>
      <c r="H314" s="1" t="s">
        <v>1211</v>
      </c>
      <c r="I314" s="1" t="s">
        <v>41</v>
      </c>
      <c r="J314" s="1" t="s">
        <v>26</v>
      </c>
      <c r="K314" s="1" t="s">
        <v>1212</v>
      </c>
      <c r="L314" s="1" t="s">
        <v>495</v>
      </c>
      <c r="M314" s="1">
        <v>80004</v>
      </c>
      <c r="N314" s="1" t="s">
        <v>44</v>
      </c>
      <c r="O314" s="1" t="s">
        <v>1219</v>
      </c>
      <c r="P314" s="1" t="s">
        <v>46</v>
      </c>
      <c r="Q314" s="1" t="s">
        <v>47</v>
      </c>
      <c r="R314" s="1" t="s">
        <v>1220</v>
      </c>
      <c r="S314" s="1">
        <v>6.2640000000000002</v>
      </c>
      <c r="T314" s="1">
        <v>3</v>
      </c>
      <c r="U314" s="1">
        <v>0.2</v>
      </c>
      <c r="V314" s="1">
        <v>2.0358000000000001</v>
      </c>
      <c r="W314" s="1">
        <f>SUM(Table4[[#This Row],[Sales]]*Table4[[#This Row],[Quantity]])</f>
        <v>18.792000000000002</v>
      </c>
    </row>
    <row r="315" spans="2:23" x14ac:dyDescent="0.3">
      <c r="B315" s="1">
        <v>314</v>
      </c>
      <c r="C315" s="1" t="s">
        <v>1221</v>
      </c>
      <c r="D315" s="1">
        <v>42768</v>
      </c>
      <c r="E315" s="1" t="s">
        <v>1975</v>
      </c>
      <c r="F315" s="1" t="s">
        <v>51</v>
      </c>
      <c r="G315" s="1" t="s">
        <v>1222</v>
      </c>
      <c r="H315" s="1" t="s">
        <v>1223</v>
      </c>
      <c r="I315" s="1" t="s">
        <v>41</v>
      </c>
      <c r="J315" s="1" t="s">
        <v>26</v>
      </c>
      <c r="K315" s="1" t="s">
        <v>1224</v>
      </c>
      <c r="L315" s="1" t="s">
        <v>848</v>
      </c>
      <c r="M315" s="1">
        <v>7601</v>
      </c>
      <c r="N315" s="1" t="s">
        <v>157</v>
      </c>
      <c r="O315" s="1" t="s">
        <v>1225</v>
      </c>
      <c r="P315" s="1" t="s">
        <v>31</v>
      </c>
      <c r="Q315" s="1" t="s">
        <v>67</v>
      </c>
      <c r="R315" s="1" t="s">
        <v>1226</v>
      </c>
      <c r="S315" s="1">
        <v>87.54</v>
      </c>
      <c r="T315" s="1">
        <v>3</v>
      </c>
      <c r="U315" s="1">
        <v>0</v>
      </c>
      <c r="V315" s="1">
        <v>37.642200000000003</v>
      </c>
      <c r="W315" s="1">
        <f>SUM(Table4[[#This Row],[Sales]]*Table4[[#This Row],[Quantity]])</f>
        <v>262.62</v>
      </c>
    </row>
    <row r="316" spans="2:23" x14ac:dyDescent="0.3">
      <c r="B316" s="1">
        <v>315</v>
      </c>
      <c r="C316" s="1" t="s">
        <v>1227</v>
      </c>
      <c r="D316" s="1">
        <v>42768</v>
      </c>
      <c r="E316" s="1" t="s">
        <v>1228</v>
      </c>
      <c r="F316" s="1" t="s">
        <v>51</v>
      </c>
      <c r="G316" s="1" t="s">
        <v>1229</v>
      </c>
      <c r="H316" s="1" t="s">
        <v>1230</v>
      </c>
      <c r="I316" s="1" t="s">
        <v>41</v>
      </c>
      <c r="J316" s="1" t="s">
        <v>26</v>
      </c>
      <c r="K316" s="1" t="s">
        <v>1231</v>
      </c>
      <c r="L316" s="1" t="s">
        <v>55</v>
      </c>
      <c r="M316" s="1">
        <v>33710</v>
      </c>
      <c r="N316" s="1" t="s">
        <v>29</v>
      </c>
      <c r="O316" s="1" t="s">
        <v>1232</v>
      </c>
      <c r="P316" s="1" t="s">
        <v>73</v>
      </c>
      <c r="Q316" s="1" t="s">
        <v>74</v>
      </c>
      <c r="R316" s="1" t="s">
        <v>1233</v>
      </c>
      <c r="S316" s="1">
        <v>178.38399999999999</v>
      </c>
      <c r="T316" s="1">
        <v>2</v>
      </c>
      <c r="U316" s="1">
        <v>0.2</v>
      </c>
      <c r="V316" s="1">
        <v>22.297999999999998</v>
      </c>
      <c r="W316" s="1">
        <f>SUM(Table4[[#This Row],[Sales]]*Table4[[#This Row],[Quantity]])</f>
        <v>356.76799999999997</v>
      </c>
    </row>
    <row r="317" spans="2:23" x14ac:dyDescent="0.3">
      <c r="B317" s="1">
        <v>316</v>
      </c>
      <c r="C317" s="1" t="s">
        <v>1227</v>
      </c>
      <c r="D317" s="1">
        <v>42768</v>
      </c>
      <c r="E317" s="1" t="s">
        <v>1228</v>
      </c>
      <c r="F317" s="1" t="s">
        <v>51</v>
      </c>
      <c r="G317" s="1" t="s">
        <v>1229</v>
      </c>
      <c r="H317" s="1" t="s">
        <v>1230</v>
      </c>
      <c r="I317" s="1" t="s">
        <v>41</v>
      </c>
      <c r="J317" s="1" t="s">
        <v>26</v>
      </c>
      <c r="K317" s="1" t="s">
        <v>1231</v>
      </c>
      <c r="L317" s="1" t="s">
        <v>55</v>
      </c>
      <c r="M317" s="1">
        <v>33710</v>
      </c>
      <c r="N317" s="1" t="s">
        <v>29</v>
      </c>
      <c r="O317" s="1" t="s">
        <v>1234</v>
      </c>
      <c r="P317" s="1" t="s">
        <v>46</v>
      </c>
      <c r="Q317" s="1" t="s">
        <v>93</v>
      </c>
      <c r="R317" s="1" t="s">
        <v>1235</v>
      </c>
      <c r="S317" s="1">
        <v>15.552</v>
      </c>
      <c r="T317" s="1">
        <v>3</v>
      </c>
      <c r="U317" s="1">
        <v>0.2</v>
      </c>
      <c r="V317" s="1">
        <v>5.4432</v>
      </c>
      <c r="W317" s="1">
        <f>SUM(Table4[[#This Row],[Sales]]*Table4[[#This Row],[Quantity]])</f>
        <v>46.655999999999999</v>
      </c>
    </row>
    <row r="318" spans="2:23" x14ac:dyDescent="0.3">
      <c r="B318" s="1">
        <v>317</v>
      </c>
      <c r="C318" s="1" t="s">
        <v>1236</v>
      </c>
      <c r="D318" s="1">
        <v>42768</v>
      </c>
      <c r="E318" s="1" t="s">
        <v>1191</v>
      </c>
      <c r="F318" s="1" t="s">
        <v>203</v>
      </c>
      <c r="G318" s="1" t="s">
        <v>1237</v>
      </c>
      <c r="H318" s="1" t="s">
        <v>1238</v>
      </c>
      <c r="I318" s="1" t="s">
        <v>41</v>
      </c>
      <c r="J318" s="1" t="s">
        <v>26</v>
      </c>
      <c r="K318" s="1" t="s">
        <v>155</v>
      </c>
      <c r="L318" s="1" t="s">
        <v>156</v>
      </c>
      <c r="M318" s="1">
        <v>19143</v>
      </c>
      <c r="N318" s="1" t="s">
        <v>157</v>
      </c>
      <c r="O318" s="1" t="s">
        <v>1239</v>
      </c>
      <c r="P318" s="1" t="s">
        <v>46</v>
      </c>
      <c r="Q318" s="1" t="s">
        <v>70</v>
      </c>
      <c r="R318" s="1" t="s">
        <v>1240</v>
      </c>
      <c r="S318" s="1">
        <v>99.135999999999996</v>
      </c>
      <c r="T318" s="1">
        <v>4</v>
      </c>
      <c r="U318" s="1">
        <v>0.2</v>
      </c>
      <c r="V318" s="1">
        <v>8.6744000000000003</v>
      </c>
      <c r="W318" s="1">
        <f>SUM(Table4[[#This Row],[Sales]]*Table4[[#This Row],[Quantity]])</f>
        <v>396.54399999999998</v>
      </c>
    </row>
    <row r="319" spans="2:23" x14ac:dyDescent="0.3">
      <c r="B319" s="1">
        <v>318</v>
      </c>
      <c r="C319" s="1" t="s">
        <v>1241</v>
      </c>
      <c r="D319" s="1">
        <v>42768</v>
      </c>
      <c r="E319" s="1" t="s">
        <v>1851</v>
      </c>
      <c r="F319" s="1" t="s">
        <v>51</v>
      </c>
      <c r="G319" s="1" t="s">
        <v>1242</v>
      </c>
      <c r="H319" s="1" t="s">
        <v>1243</v>
      </c>
      <c r="I319" s="1" t="s">
        <v>106</v>
      </c>
      <c r="J319" s="1" t="s">
        <v>26</v>
      </c>
      <c r="K319" s="1" t="s">
        <v>292</v>
      </c>
      <c r="L319" s="1" t="s">
        <v>293</v>
      </c>
      <c r="M319" s="1">
        <v>10024</v>
      </c>
      <c r="N319" s="1" t="s">
        <v>157</v>
      </c>
      <c r="O319" s="1" t="s">
        <v>1244</v>
      </c>
      <c r="P319" s="1" t="s">
        <v>31</v>
      </c>
      <c r="Q319" s="1" t="s">
        <v>35</v>
      </c>
      <c r="R319" s="1" t="s">
        <v>1245</v>
      </c>
      <c r="S319" s="1">
        <v>135.88200000000001</v>
      </c>
      <c r="T319" s="1">
        <v>1</v>
      </c>
      <c r="U319" s="1">
        <v>0.1</v>
      </c>
      <c r="V319" s="1">
        <v>24.1568</v>
      </c>
      <c r="W319" s="1">
        <f>SUM(Table4[[#This Row],[Sales]]*Table4[[#This Row],[Quantity]])</f>
        <v>135.88200000000001</v>
      </c>
    </row>
    <row r="320" spans="2:23" x14ac:dyDescent="0.3">
      <c r="B320" s="1">
        <v>319</v>
      </c>
      <c r="C320" s="1" t="s">
        <v>1241</v>
      </c>
      <c r="D320" s="1">
        <v>42768</v>
      </c>
      <c r="E320" s="1" t="s">
        <v>1976</v>
      </c>
      <c r="F320" s="1" t="s">
        <v>51</v>
      </c>
      <c r="G320" s="1" t="s">
        <v>1242</v>
      </c>
      <c r="H320" s="1" t="s">
        <v>1243</v>
      </c>
      <c r="I320" s="1" t="s">
        <v>106</v>
      </c>
      <c r="J320" s="1" t="s">
        <v>26</v>
      </c>
      <c r="K320" s="1" t="s">
        <v>292</v>
      </c>
      <c r="L320" s="1" t="s">
        <v>293</v>
      </c>
      <c r="M320" s="1">
        <v>10024</v>
      </c>
      <c r="N320" s="1" t="s">
        <v>157</v>
      </c>
      <c r="O320" s="1" t="s">
        <v>1246</v>
      </c>
      <c r="P320" s="1" t="s">
        <v>73</v>
      </c>
      <c r="Q320" s="1" t="s">
        <v>733</v>
      </c>
      <c r="R320" s="1" t="s">
        <v>1247</v>
      </c>
      <c r="S320" s="1">
        <v>3991.98</v>
      </c>
      <c r="T320" s="1">
        <v>2</v>
      </c>
      <c r="U320" s="1">
        <v>0</v>
      </c>
      <c r="V320" s="1">
        <v>1995.99</v>
      </c>
      <c r="W320" s="1">
        <f>SUM(Table4[[#This Row],[Sales]]*Table4[[#This Row],[Quantity]])</f>
        <v>7983.96</v>
      </c>
    </row>
    <row r="321" spans="2:23" x14ac:dyDescent="0.3">
      <c r="B321" s="1">
        <v>320</v>
      </c>
      <c r="C321" s="1" t="s">
        <v>1241</v>
      </c>
      <c r="D321" s="1">
        <v>42768</v>
      </c>
      <c r="E321" s="1" t="s">
        <v>521</v>
      </c>
      <c r="F321" s="1" t="s">
        <v>51</v>
      </c>
      <c r="G321" s="1" t="s">
        <v>1242</v>
      </c>
      <c r="H321" s="1" t="s">
        <v>1243</v>
      </c>
      <c r="I321" s="1" t="s">
        <v>106</v>
      </c>
      <c r="J321" s="1" t="s">
        <v>26</v>
      </c>
      <c r="K321" s="1" t="s">
        <v>292</v>
      </c>
      <c r="L321" s="1" t="s">
        <v>293</v>
      </c>
      <c r="M321" s="1">
        <v>10024</v>
      </c>
      <c r="N321" s="1" t="s">
        <v>157</v>
      </c>
      <c r="O321" s="1" t="s">
        <v>230</v>
      </c>
      <c r="P321" s="1" t="s">
        <v>73</v>
      </c>
      <c r="Q321" s="1" t="s">
        <v>74</v>
      </c>
      <c r="R321" s="1" t="s">
        <v>231</v>
      </c>
      <c r="S321" s="1">
        <v>275.94</v>
      </c>
      <c r="T321" s="1">
        <v>6</v>
      </c>
      <c r="U321" s="1">
        <v>0</v>
      </c>
      <c r="V321" s="1">
        <v>80.022599999999997</v>
      </c>
      <c r="W321" s="1">
        <f>SUM(Table4[[#This Row],[Sales]]*Table4[[#This Row],[Quantity]])</f>
        <v>1655.6399999999999</v>
      </c>
    </row>
    <row r="322" spans="2:23" x14ac:dyDescent="0.3">
      <c r="B322" s="1">
        <v>321</v>
      </c>
      <c r="C322" s="1" t="s">
        <v>1241</v>
      </c>
      <c r="D322" s="1">
        <v>42768</v>
      </c>
      <c r="E322" s="1" t="s">
        <v>1842</v>
      </c>
      <c r="F322" s="1" t="s">
        <v>51</v>
      </c>
      <c r="G322" s="1" t="s">
        <v>1242</v>
      </c>
      <c r="H322" s="1" t="s">
        <v>1243</v>
      </c>
      <c r="I322" s="1" t="s">
        <v>106</v>
      </c>
      <c r="J322" s="1" t="s">
        <v>26</v>
      </c>
      <c r="K322" s="1" t="s">
        <v>292</v>
      </c>
      <c r="L322" s="1" t="s">
        <v>293</v>
      </c>
      <c r="M322" s="1">
        <v>10024</v>
      </c>
      <c r="N322" s="1" t="s">
        <v>157</v>
      </c>
      <c r="O322" s="1" t="s">
        <v>1248</v>
      </c>
      <c r="P322" s="1" t="s">
        <v>73</v>
      </c>
      <c r="Q322" s="1" t="s">
        <v>173</v>
      </c>
      <c r="R322" s="1" t="s">
        <v>1249</v>
      </c>
      <c r="S322" s="1">
        <v>360</v>
      </c>
      <c r="T322" s="1">
        <v>4</v>
      </c>
      <c r="U322" s="1">
        <v>0</v>
      </c>
      <c r="V322" s="1">
        <v>129.6</v>
      </c>
      <c r="W322" s="1">
        <f>SUM(Table4[[#This Row],[Sales]]*Table4[[#This Row],[Quantity]])</f>
        <v>1440</v>
      </c>
    </row>
    <row r="323" spans="2:23" x14ac:dyDescent="0.3">
      <c r="B323" s="1">
        <v>322</v>
      </c>
      <c r="C323" s="1" t="s">
        <v>1241</v>
      </c>
      <c r="D323" s="1">
        <v>42768</v>
      </c>
      <c r="E323" s="1" t="s">
        <v>1895</v>
      </c>
      <c r="F323" s="1" t="s">
        <v>51</v>
      </c>
      <c r="G323" s="1" t="s">
        <v>1242</v>
      </c>
      <c r="H323" s="1" t="s">
        <v>1243</v>
      </c>
      <c r="I323" s="1" t="s">
        <v>106</v>
      </c>
      <c r="J323" s="1" t="s">
        <v>26</v>
      </c>
      <c r="K323" s="1" t="s">
        <v>292</v>
      </c>
      <c r="L323" s="1" t="s">
        <v>293</v>
      </c>
      <c r="M323" s="1">
        <v>10024</v>
      </c>
      <c r="N323" s="1" t="s">
        <v>157</v>
      </c>
      <c r="O323" s="1" t="s">
        <v>591</v>
      </c>
      <c r="P323" s="1" t="s">
        <v>46</v>
      </c>
      <c r="Q323" s="1" t="s">
        <v>60</v>
      </c>
      <c r="R323" s="1" t="s">
        <v>592</v>
      </c>
      <c r="S323" s="1">
        <v>43.57</v>
      </c>
      <c r="T323" s="1">
        <v>1</v>
      </c>
      <c r="U323" s="1">
        <v>0</v>
      </c>
      <c r="V323" s="1">
        <v>13.071</v>
      </c>
      <c r="W323" s="1">
        <f>SUM(Table4[[#This Row],[Sales]]*Table4[[#This Row],[Quantity]])</f>
        <v>43.57</v>
      </c>
    </row>
    <row r="324" spans="2:23" x14ac:dyDescent="0.3">
      <c r="B324" s="1">
        <v>323</v>
      </c>
      <c r="C324" s="1" t="s">
        <v>1250</v>
      </c>
      <c r="D324" s="1">
        <v>42768</v>
      </c>
      <c r="E324" s="1" t="s">
        <v>1251</v>
      </c>
      <c r="F324" s="1" t="s">
        <v>51</v>
      </c>
      <c r="G324" s="1" t="s">
        <v>1252</v>
      </c>
      <c r="H324" s="1" t="s">
        <v>1253</v>
      </c>
      <c r="I324" s="1" t="s">
        <v>41</v>
      </c>
      <c r="J324" s="1" t="s">
        <v>26</v>
      </c>
      <c r="K324" s="1" t="s">
        <v>1254</v>
      </c>
      <c r="L324" s="1" t="s">
        <v>43</v>
      </c>
      <c r="M324" s="1">
        <v>90805</v>
      </c>
      <c r="N324" s="1" t="s">
        <v>44</v>
      </c>
      <c r="O324" s="1" t="s">
        <v>1255</v>
      </c>
      <c r="P324" s="1" t="s">
        <v>46</v>
      </c>
      <c r="Q324" s="1" t="s">
        <v>295</v>
      </c>
      <c r="R324" s="1" t="s">
        <v>1256</v>
      </c>
      <c r="S324" s="1">
        <v>7.16</v>
      </c>
      <c r="T324" s="1">
        <v>2</v>
      </c>
      <c r="U324" s="1">
        <v>0</v>
      </c>
      <c r="V324" s="1">
        <v>3.58</v>
      </c>
      <c r="W324" s="1">
        <f>SUM(Table4[[#This Row],[Sales]]*Table4[[#This Row],[Quantity]])</f>
        <v>14.32</v>
      </c>
    </row>
    <row r="325" spans="2:23" x14ac:dyDescent="0.3">
      <c r="B325" s="1">
        <v>324</v>
      </c>
      <c r="C325" s="1" t="s">
        <v>1257</v>
      </c>
      <c r="D325" s="1">
        <v>42768</v>
      </c>
      <c r="E325" s="1" t="s">
        <v>1258</v>
      </c>
      <c r="F325" s="1" t="s">
        <v>51</v>
      </c>
      <c r="G325" s="1" t="s">
        <v>1259</v>
      </c>
      <c r="H325" s="1" t="s">
        <v>1260</v>
      </c>
      <c r="I325" s="1" t="s">
        <v>41</v>
      </c>
      <c r="J325" s="1" t="s">
        <v>26</v>
      </c>
      <c r="K325" s="1" t="s">
        <v>1261</v>
      </c>
      <c r="L325" s="1" t="s">
        <v>43</v>
      </c>
      <c r="M325" s="1">
        <v>92345</v>
      </c>
      <c r="N325" s="1" t="s">
        <v>44</v>
      </c>
      <c r="O325" s="1" t="s">
        <v>1166</v>
      </c>
      <c r="P325" s="1" t="s">
        <v>46</v>
      </c>
      <c r="Q325" s="1" t="s">
        <v>77</v>
      </c>
      <c r="R325" s="1" t="s">
        <v>1167</v>
      </c>
      <c r="S325" s="1">
        <v>251.52</v>
      </c>
      <c r="T325" s="1">
        <v>6</v>
      </c>
      <c r="U325" s="1">
        <v>0.2</v>
      </c>
      <c r="V325" s="1">
        <v>81.744</v>
      </c>
      <c r="W325" s="1">
        <f>SUM(Table4[[#This Row],[Sales]]*Table4[[#This Row],[Quantity]])</f>
        <v>1509.1200000000001</v>
      </c>
    </row>
    <row r="326" spans="2:23" x14ac:dyDescent="0.3">
      <c r="B326" s="1">
        <v>325</v>
      </c>
      <c r="C326" s="1" t="s">
        <v>1257</v>
      </c>
      <c r="D326" s="1">
        <v>42768</v>
      </c>
      <c r="E326" s="1" t="s">
        <v>1258</v>
      </c>
      <c r="F326" s="1" t="s">
        <v>51</v>
      </c>
      <c r="G326" s="1" t="s">
        <v>1259</v>
      </c>
      <c r="H326" s="1" t="s">
        <v>1260</v>
      </c>
      <c r="I326" s="1" t="s">
        <v>41</v>
      </c>
      <c r="J326" s="1" t="s">
        <v>26</v>
      </c>
      <c r="K326" s="1" t="s">
        <v>1261</v>
      </c>
      <c r="L326" s="1" t="s">
        <v>43</v>
      </c>
      <c r="M326" s="1">
        <v>92345</v>
      </c>
      <c r="N326" s="1" t="s">
        <v>44</v>
      </c>
      <c r="O326" s="1" t="s">
        <v>1262</v>
      </c>
      <c r="P326" s="1" t="s">
        <v>73</v>
      </c>
      <c r="Q326" s="1" t="s">
        <v>173</v>
      </c>
      <c r="R326" s="1" t="s">
        <v>1263</v>
      </c>
      <c r="S326" s="1">
        <v>99.99</v>
      </c>
      <c r="T326" s="1">
        <v>1</v>
      </c>
      <c r="U326" s="1">
        <v>0</v>
      </c>
      <c r="V326" s="1">
        <v>34.996499999999997</v>
      </c>
      <c r="W326" s="1">
        <f>SUM(Table4[[#This Row],[Sales]]*Table4[[#This Row],[Quantity]])</f>
        <v>99.99</v>
      </c>
    </row>
    <row r="327" spans="2:23" x14ac:dyDescent="0.3">
      <c r="B327" s="1">
        <v>326</v>
      </c>
      <c r="C327" s="1" t="s">
        <v>1264</v>
      </c>
      <c r="D327" s="1">
        <v>42768</v>
      </c>
      <c r="E327" s="1" t="s">
        <v>1977</v>
      </c>
      <c r="F327" s="1" t="s">
        <v>22</v>
      </c>
      <c r="G327" s="1" t="s">
        <v>1265</v>
      </c>
      <c r="H327" s="1" t="s">
        <v>1266</v>
      </c>
      <c r="I327" s="1" t="s">
        <v>41</v>
      </c>
      <c r="J327" s="1" t="s">
        <v>26</v>
      </c>
      <c r="K327" s="1" t="s">
        <v>1267</v>
      </c>
      <c r="L327" s="1" t="s">
        <v>365</v>
      </c>
      <c r="M327" s="1">
        <v>37130</v>
      </c>
      <c r="N327" s="1" t="s">
        <v>29</v>
      </c>
      <c r="O327" s="1" t="s">
        <v>1268</v>
      </c>
      <c r="P327" s="1" t="s">
        <v>31</v>
      </c>
      <c r="Q327" s="1" t="s">
        <v>67</v>
      </c>
      <c r="R327" s="1" t="s">
        <v>1269</v>
      </c>
      <c r="S327" s="1">
        <v>15.992000000000001</v>
      </c>
      <c r="T327" s="1">
        <v>1</v>
      </c>
      <c r="U327" s="1">
        <v>0.2</v>
      </c>
      <c r="V327" s="1">
        <v>0.99950000000000006</v>
      </c>
      <c r="W327" s="1">
        <f>SUM(Table4[[#This Row],[Sales]]*Table4[[#This Row],[Quantity]])</f>
        <v>15.992000000000001</v>
      </c>
    </row>
    <row r="328" spans="2:23" x14ac:dyDescent="0.3">
      <c r="B328" s="1">
        <v>327</v>
      </c>
      <c r="C328" s="1" t="s">
        <v>1270</v>
      </c>
      <c r="D328" s="1">
        <v>42768</v>
      </c>
      <c r="E328" s="1" t="s">
        <v>1978</v>
      </c>
      <c r="F328" s="1" t="s">
        <v>203</v>
      </c>
      <c r="G328" s="1" t="s">
        <v>1271</v>
      </c>
      <c r="H328" s="1" t="s">
        <v>1272</v>
      </c>
      <c r="I328" s="1" t="s">
        <v>25</v>
      </c>
      <c r="J328" s="1" t="s">
        <v>26</v>
      </c>
      <c r="K328" s="1" t="s">
        <v>155</v>
      </c>
      <c r="L328" s="1" t="s">
        <v>156</v>
      </c>
      <c r="M328" s="1">
        <v>19143</v>
      </c>
      <c r="N328" s="1" t="s">
        <v>157</v>
      </c>
      <c r="O328" s="1" t="s">
        <v>1273</v>
      </c>
      <c r="P328" s="1" t="s">
        <v>73</v>
      </c>
      <c r="Q328" s="1" t="s">
        <v>74</v>
      </c>
      <c r="R328" s="1" t="s">
        <v>1274</v>
      </c>
      <c r="S328" s="1">
        <v>290.89800000000002</v>
      </c>
      <c r="T328" s="1">
        <v>3</v>
      </c>
      <c r="U328" s="1">
        <v>0.4</v>
      </c>
      <c r="V328" s="1">
        <v>-67.876199999999997</v>
      </c>
      <c r="W328" s="1">
        <f>SUM(Table4[[#This Row],[Sales]]*Table4[[#This Row],[Quantity]])</f>
        <v>872.69400000000007</v>
      </c>
    </row>
    <row r="329" spans="2:23" x14ac:dyDescent="0.3">
      <c r="B329" s="1">
        <v>328</v>
      </c>
      <c r="C329" s="1" t="s">
        <v>1270</v>
      </c>
      <c r="D329" s="1">
        <v>42768</v>
      </c>
      <c r="E329" s="1" t="s">
        <v>1979</v>
      </c>
      <c r="F329" s="1" t="s">
        <v>203</v>
      </c>
      <c r="G329" s="1" t="s">
        <v>1271</v>
      </c>
      <c r="H329" s="1" t="s">
        <v>1272</v>
      </c>
      <c r="I329" s="1" t="s">
        <v>25</v>
      </c>
      <c r="J329" s="1" t="s">
        <v>26</v>
      </c>
      <c r="K329" s="1" t="s">
        <v>155</v>
      </c>
      <c r="L329" s="1" t="s">
        <v>156</v>
      </c>
      <c r="M329" s="1">
        <v>19143</v>
      </c>
      <c r="N329" s="1" t="s">
        <v>157</v>
      </c>
      <c r="O329" s="1" t="s">
        <v>1275</v>
      </c>
      <c r="P329" s="1" t="s">
        <v>46</v>
      </c>
      <c r="Q329" s="1" t="s">
        <v>60</v>
      </c>
      <c r="R329" s="1" t="s">
        <v>1276</v>
      </c>
      <c r="S329" s="1">
        <v>54.223999999999997</v>
      </c>
      <c r="T329" s="1">
        <v>2</v>
      </c>
      <c r="U329" s="1">
        <v>0.2</v>
      </c>
      <c r="V329" s="1">
        <v>3.3889999999999998</v>
      </c>
      <c r="W329" s="1">
        <f>SUM(Table4[[#This Row],[Sales]]*Table4[[#This Row],[Quantity]])</f>
        <v>108.44799999999999</v>
      </c>
    </row>
    <row r="330" spans="2:23" x14ac:dyDescent="0.3">
      <c r="B330" s="1">
        <v>329</v>
      </c>
      <c r="C330" s="1" t="s">
        <v>1270</v>
      </c>
      <c r="D330" s="1">
        <v>42768</v>
      </c>
      <c r="E330" s="1" t="s">
        <v>1980</v>
      </c>
      <c r="F330" s="1" t="s">
        <v>203</v>
      </c>
      <c r="G330" s="1" t="s">
        <v>1271</v>
      </c>
      <c r="H330" s="1" t="s">
        <v>1272</v>
      </c>
      <c r="I330" s="1" t="s">
        <v>25</v>
      </c>
      <c r="J330" s="1" t="s">
        <v>26</v>
      </c>
      <c r="K330" s="1" t="s">
        <v>155</v>
      </c>
      <c r="L330" s="1" t="s">
        <v>156</v>
      </c>
      <c r="M330" s="1">
        <v>19143</v>
      </c>
      <c r="N330" s="1" t="s">
        <v>157</v>
      </c>
      <c r="O330" s="1" t="s">
        <v>1277</v>
      </c>
      <c r="P330" s="1" t="s">
        <v>31</v>
      </c>
      <c r="Q330" s="1" t="s">
        <v>35</v>
      </c>
      <c r="R330" s="1" t="s">
        <v>1278</v>
      </c>
      <c r="S330" s="1">
        <v>786.74400000000003</v>
      </c>
      <c r="T330" s="1">
        <v>4</v>
      </c>
      <c r="U330" s="1">
        <v>0.3</v>
      </c>
      <c r="V330" s="1">
        <v>-258.5016</v>
      </c>
      <c r="W330" s="1">
        <f>SUM(Table4[[#This Row],[Sales]]*Table4[[#This Row],[Quantity]])</f>
        <v>3146.9760000000001</v>
      </c>
    </row>
    <row r="331" spans="2:23" x14ac:dyDescent="0.3">
      <c r="B331" s="1">
        <v>330</v>
      </c>
      <c r="C331" s="1" t="s">
        <v>1270</v>
      </c>
      <c r="D331" s="1">
        <v>42768</v>
      </c>
      <c r="E331" s="1" t="s">
        <v>1981</v>
      </c>
      <c r="F331" s="1" t="s">
        <v>203</v>
      </c>
      <c r="G331" s="1" t="s">
        <v>1271</v>
      </c>
      <c r="H331" s="1" t="s">
        <v>1272</v>
      </c>
      <c r="I331" s="1" t="s">
        <v>25</v>
      </c>
      <c r="J331" s="1" t="s">
        <v>26</v>
      </c>
      <c r="K331" s="1" t="s">
        <v>155</v>
      </c>
      <c r="L331" s="1" t="s">
        <v>156</v>
      </c>
      <c r="M331" s="1">
        <v>19143</v>
      </c>
      <c r="N331" s="1" t="s">
        <v>157</v>
      </c>
      <c r="O331" s="1" t="s">
        <v>1279</v>
      </c>
      <c r="P331" s="1" t="s">
        <v>46</v>
      </c>
      <c r="Q331" s="1" t="s">
        <v>47</v>
      </c>
      <c r="R331" s="1" t="s">
        <v>1280</v>
      </c>
      <c r="S331" s="1">
        <v>100.24</v>
      </c>
      <c r="T331" s="1">
        <v>10</v>
      </c>
      <c r="U331" s="1">
        <v>0.2</v>
      </c>
      <c r="V331" s="1">
        <v>33.831000000000003</v>
      </c>
      <c r="W331" s="1">
        <f>SUM(Table4[[#This Row],[Sales]]*Table4[[#This Row],[Quantity]])</f>
        <v>1002.4</v>
      </c>
    </row>
    <row r="332" spans="2:23" x14ac:dyDescent="0.3">
      <c r="B332" s="1">
        <v>331</v>
      </c>
      <c r="C332" s="1" t="s">
        <v>1270</v>
      </c>
      <c r="D332" s="1">
        <v>42768</v>
      </c>
      <c r="E332" s="1" t="s">
        <v>1982</v>
      </c>
      <c r="F332" s="1" t="s">
        <v>203</v>
      </c>
      <c r="G332" s="1" t="s">
        <v>1271</v>
      </c>
      <c r="H332" s="1" t="s">
        <v>1272</v>
      </c>
      <c r="I332" s="1" t="s">
        <v>25</v>
      </c>
      <c r="J332" s="1" t="s">
        <v>26</v>
      </c>
      <c r="K332" s="1" t="s">
        <v>155</v>
      </c>
      <c r="L332" s="1" t="s">
        <v>156</v>
      </c>
      <c r="M332" s="1">
        <v>19143</v>
      </c>
      <c r="N332" s="1" t="s">
        <v>157</v>
      </c>
      <c r="O332" s="1" t="s">
        <v>1281</v>
      </c>
      <c r="P332" s="1" t="s">
        <v>46</v>
      </c>
      <c r="Q332" s="1" t="s">
        <v>77</v>
      </c>
      <c r="R332" s="1" t="s">
        <v>1282</v>
      </c>
      <c r="S332" s="1">
        <v>37.764000000000003</v>
      </c>
      <c r="T332" s="1">
        <v>6</v>
      </c>
      <c r="U332" s="1">
        <v>0.7</v>
      </c>
      <c r="V332" s="1">
        <v>-27.6936</v>
      </c>
      <c r="W332" s="1">
        <f>SUM(Table4[[#This Row],[Sales]]*Table4[[#This Row],[Quantity]])</f>
        <v>226.584</v>
      </c>
    </row>
    <row r="333" spans="2:23" x14ac:dyDescent="0.3">
      <c r="B333" s="1">
        <v>332</v>
      </c>
      <c r="C333" s="1" t="s">
        <v>1283</v>
      </c>
      <c r="D333" s="1">
        <v>42768</v>
      </c>
      <c r="E333" s="1" t="s">
        <v>1284</v>
      </c>
      <c r="F333" s="1" t="s">
        <v>22</v>
      </c>
      <c r="G333" s="1" t="s">
        <v>1285</v>
      </c>
      <c r="H333" s="1" t="s">
        <v>1286</v>
      </c>
      <c r="I333" s="1" t="s">
        <v>25</v>
      </c>
      <c r="J333" s="1" t="s">
        <v>26</v>
      </c>
      <c r="K333" s="1" t="s">
        <v>155</v>
      </c>
      <c r="L333" s="1" t="s">
        <v>156</v>
      </c>
      <c r="M333" s="1">
        <v>19134</v>
      </c>
      <c r="N333" s="1" t="s">
        <v>157</v>
      </c>
      <c r="O333" s="1" t="s">
        <v>1287</v>
      </c>
      <c r="P333" s="1" t="s">
        <v>73</v>
      </c>
      <c r="Q333" s="1" t="s">
        <v>74</v>
      </c>
      <c r="R333" s="1" t="s">
        <v>1288</v>
      </c>
      <c r="S333" s="1">
        <v>82.8</v>
      </c>
      <c r="T333" s="1">
        <v>2</v>
      </c>
      <c r="U333" s="1">
        <v>0.4</v>
      </c>
      <c r="V333" s="1">
        <v>-20.7</v>
      </c>
      <c r="W333" s="1">
        <f>SUM(Table4[[#This Row],[Sales]]*Table4[[#This Row],[Quantity]])</f>
        <v>165.6</v>
      </c>
    </row>
    <row r="334" spans="2:23" x14ac:dyDescent="0.3">
      <c r="B334" s="1">
        <v>333</v>
      </c>
      <c r="C334" s="1" t="s">
        <v>1283</v>
      </c>
      <c r="D334" s="1">
        <v>42768</v>
      </c>
      <c r="E334" s="1" t="s">
        <v>1284</v>
      </c>
      <c r="F334" s="1" t="s">
        <v>22</v>
      </c>
      <c r="G334" s="1" t="s">
        <v>1285</v>
      </c>
      <c r="H334" s="1" t="s">
        <v>1286</v>
      </c>
      <c r="I334" s="1" t="s">
        <v>25</v>
      </c>
      <c r="J334" s="1" t="s">
        <v>26</v>
      </c>
      <c r="K334" s="1" t="s">
        <v>155</v>
      </c>
      <c r="L334" s="1" t="s">
        <v>156</v>
      </c>
      <c r="M334" s="1">
        <v>19134</v>
      </c>
      <c r="N334" s="1" t="s">
        <v>157</v>
      </c>
      <c r="O334" s="1" t="s">
        <v>1289</v>
      </c>
      <c r="P334" s="1" t="s">
        <v>46</v>
      </c>
      <c r="Q334" s="1" t="s">
        <v>77</v>
      </c>
      <c r="R334" s="1" t="s">
        <v>1290</v>
      </c>
      <c r="S334" s="1">
        <v>20.724</v>
      </c>
      <c r="T334" s="1">
        <v>2</v>
      </c>
      <c r="U334" s="1">
        <v>0.7</v>
      </c>
      <c r="V334" s="1">
        <v>-13.816000000000001</v>
      </c>
      <c r="W334" s="1">
        <f>SUM(Table4[[#This Row],[Sales]]*Table4[[#This Row],[Quantity]])</f>
        <v>41.448</v>
      </c>
    </row>
    <row r="335" spans="2:23" x14ac:dyDescent="0.3">
      <c r="B335" s="1">
        <v>334</v>
      </c>
      <c r="C335" s="1" t="s">
        <v>1283</v>
      </c>
      <c r="D335" s="1">
        <v>42768</v>
      </c>
      <c r="E335" s="1" t="s">
        <v>1284</v>
      </c>
      <c r="F335" s="1" t="s">
        <v>22</v>
      </c>
      <c r="G335" s="1" t="s">
        <v>1285</v>
      </c>
      <c r="H335" s="1" t="s">
        <v>1286</v>
      </c>
      <c r="I335" s="1" t="s">
        <v>25</v>
      </c>
      <c r="J335" s="1" t="s">
        <v>26</v>
      </c>
      <c r="K335" s="1" t="s">
        <v>155</v>
      </c>
      <c r="L335" s="1" t="s">
        <v>156</v>
      </c>
      <c r="M335" s="1">
        <v>19134</v>
      </c>
      <c r="N335" s="1" t="s">
        <v>157</v>
      </c>
      <c r="O335" s="1" t="s">
        <v>1291</v>
      </c>
      <c r="P335" s="1" t="s">
        <v>46</v>
      </c>
      <c r="Q335" s="1" t="s">
        <v>77</v>
      </c>
      <c r="R335" s="1" t="s">
        <v>1292</v>
      </c>
      <c r="S335" s="1">
        <v>4.8959999999999999</v>
      </c>
      <c r="T335" s="1">
        <v>3</v>
      </c>
      <c r="U335" s="1">
        <v>0.7</v>
      </c>
      <c r="V335" s="1">
        <v>-3.4272</v>
      </c>
      <c r="W335" s="1">
        <f>SUM(Table4[[#This Row],[Sales]]*Table4[[#This Row],[Quantity]])</f>
        <v>14.687999999999999</v>
      </c>
    </row>
    <row r="336" spans="2:23" x14ac:dyDescent="0.3">
      <c r="B336" s="1">
        <v>335</v>
      </c>
      <c r="C336" s="1" t="s">
        <v>1293</v>
      </c>
      <c r="D336" s="1">
        <v>42768</v>
      </c>
      <c r="E336" s="4">
        <v>43249</v>
      </c>
      <c r="F336" s="1" t="s">
        <v>22</v>
      </c>
      <c r="G336" s="1" t="s">
        <v>1294</v>
      </c>
      <c r="H336" s="1" t="s">
        <v>1295</v>
      </c>
      <c r="I336" s="1" t="s">
        <v>25</v>
      </c>
      <c r="J336" s="1" t="s">
        <v>26</v>
      </c>
      <c r="K336" s="1" t="s">
        <v>42</v>
      </c>
      <c r="L336" s="1" t="s">
        <v>43</v>
      </c>
      <c r="M336" s="1">
        <v>90045</v>
      </c>
      <c r="N336" s="1" t="s">
        <v>44</v>
      </c>
      <c r="O336" s="1" t="s">
        <v>1296</v>
      </c>
      <c r="P336" s="1" t="s">
        <v>46</v>
      </c>
      <c r="Q336" s="1" t="s">
        <v>77</v>
      </c>
      <c r="R336" s="1" t="s">
        <v>1297</v>
      </c>
      <c r="S336" s="1">
        <v>4.7519999999999998</v>
      </c>
      <c r="T336" s="1">
        <v>1</v>
      </c>
      <c r="U336" s="1">
        <v>0.2</v>
      </c>
      <c r="V336" s="1">
        <v>1.6037999999999999</v>
      </c>
      <c r="W336" s="1">
        <f>SUM(Table4[[#This Row],[Sales]]*Table4[[#This Row],[Quantity]])</f>
        <v>4.7519999999999998</v>
      </c>
    </row>
    <row r="337" spans="2:23" x14ac:dyDescent="0.3">
      <c r="B337" s="1">
        <v>336</v>
      </c>
      <c r="C337" s="1" t="s">
        <v>1293</v>
      </c>
      <c r="D337" s="1">
        <v>42768</v>
      </c>
      <c r="E337" s="4">
        <v>43250</v>
      </c>
      <c r="F337" s="1" t="s">
        <v>22</v>
      </c>
      <c r="G337" s="1" t="s">
        <v>1294</v>
      </c>
      <c r="H337" s="1" t="s">
        <v>1295</v>
      </c>
      <c r="I337" s="1" t="s">
        <v>25</v>
      </c>
      <c r="J337" s="1" t="s">
        <v>26</v>
      </c>
      <c r="K337" s="1" t="s">
        <v>42</v>
      </c>
      <c r="L337" s="1" t="s">
        <v>43</v>
      </c>
      <c r="M337" s="1">
        <v>90045</v>
      </c>
      <c r="N337" s="1" t="s">
        <v>44</v>
      </c>
      <c r="O337" s="1" t="s">
        <v>1298</v>
      </c>
      <c r="P337" s="1" t="s">
        <v>73</v>
      </c>
      <c r="Q337" s="1" t="s">
        <v>1299</v>
      </c>
      <c r="R337" s="1" t="s">
        <v>1300</v>
      </c>
      <c r="S337" s="1">
        <v>959.98400000000004</v>
      </c>
      <c r="T337" s="1">
        <v>2</v>
      </c>
      <c r="U337" s="1">
        <v>0.2</v>
      </c>
      <c r="V337" s="1">
        <v>335.99439999999998</v>
      </c>
      <c r="W337" s="1">
        <f>SUM(Table4[[#This Row],[Sales]]*Table4[[#This Row],[Quantity]])</f>
        <v>1919.9680000000001</v>
      </c>
    </row>
    <row r="338" spans="2:23" x14ac:dyDescent="0.3">
      <c r="B338" s="1">
        <v>337</v>
      </c>
      <c r="C338" s="1" t="s">
        <v>1293</v>
      </c>
      <c r="D338" s="1">
        <v>42768</v>
      </c>
      <c r="E338" s="4">
        <v>43251</v>
      </c>
      <c r="F338" s="1" t="s">
        <v>22</v>
      </c>
      <c r="G338" s="1" t="s">
        <v>1294</v>
      </c>
      <c r="H338" s="1" t="s">
        <v>1295</v>
      </c>
      <c r="I338" s="1" t="s">
        <v>25</v>
      </c>
      <c r="J338" s="1" t="s">
        <v>26</v>
      </c>
      <c r="K338" s="1" t="s">
        <v>42</v>
      </c>
      <c r="L338" s="1" t="s">
        <v>43</v>
      </c>
      <c r="M338" s="1">
        <v>90045</v>
      </c>
      <c r="N338" s="1" t="s">
        <v>44</v>
      </c>
      <c r="O338" s="1" t="s">
        <v>1301</v>
      </c>
      <c r="P338" s="1" t="s">
        <v>46</v>
      </c>
      <c r="Q338" s="1" t="s">
        <v>77</v>
      </c>
      <c r="R338" s="1" t="s">
        <v>1302</v>
      </c>
      <c r="S338" s="1">
        <v>14.368</v>
      </c>
      <c r="T338" s="1">
        <v>4</v>
      </c>
      <c r="U338" s="1">
        <v>0.2</v>
      </c>
      <c r="V338" s="1">
        <v>4.49</v>
      </c>
      <c r="W338" s="1">
        <f>SUM(Table4[[#This Row],[Sales]]*Table4[[#This Row],[Quantity]])</f>
        <v>57.472000000000001</v>
      </c>
    </row>
    <row r="339" spans="2:23" x14ac:dyDescent="0.3">
      <c r="B339" s="1">
        <v>338</v>
      </c>
      <c r="C339" s="1" t="s">
        <v>1303</v>
      </c>
      <c r="D339" s="1">
        <v>42768</v>
      </c>
      <c r="E339" s="1" t="s">
        <v>1304</v>
      </c>
      <c r="F339" s="1" t="s">
        <v>51</v>
      </c>
      <c r="G339" s="1" t="s">
        <v>1305</v>
      </c>
      <c r="H339" s="1" t="s">
        <v>1306</v>
      </c>
      <c r="I339" s="1" t="s">
        <v>41</v>
      </c>
      <c r="J339" s="1" t="s">
        <v>26</v>
      </c>
      <c r="K339" s="1" t="s">
        <v>134</v>
      </c>
      <c r="L339" s="1" t="s">
        <v>43</v>
      </c>
      <c r="M339" s="1">
        <v>94122</v>
      </c>
      <c r="N339" s="1" t="s">
        <v>44</v>
      </c>
      <c r="O339" s="1" t="s">
        <v>1307</v>
      </c>
      <c r="P339" s="1" t="s">
        <v>46</v>
      </c>
      <c r="Q339" s="1" t="s">
        <v>77</v>
      </c>
      <c r="R339" s="1" t="s">
        <v>1308</v>
      </c>
      <c r="S339" s="1">
        <v>7.7119999999999997</v>
      </c>
      <c r="T339" s="1">
        <v>2</v>
      </c>
      <c r="U339" s="1">
        <v>0.2</v>
      </c>
      <c r="V339" s="1">
        <v>2.7955999999999999</v>
      </c>
      <c r="W339" s="1">
        <f>SUM(Table4[[#This Row],[Sales]]*Table4[[#This Row],[Quantity]])</f>
        <v>15.423999999999999</v>
      </c>
    </row>
    <row r="340" spans="2:23" x14ac:dyDescent="0.3">
      <c r="B340" s="1">
        <v>339</v>
      </c>
      <c r="C340" s="1" t="s">
        <v>1303</v>
      </c>
      <c r="D340" s="1">
        <v>42768</v>
      </c>
      <c r="E340" s="1" t="s">
        <v>1304</v>
      </c>
      <c r="F340" s="1" t="s">
        <v>51</v>
      </c>
      <c r="G340" s="1" t="s">
        <v>1305</v>
      </c>
      <c r="H340" s="1" t="s">
        <v>1306</v>
      </c>
      <c r="I340" s="1" t="s">
        <v>41</v>
      </c>
      <c r="J340" s="1" t="s">
        <v>26</v>
      </c>
      <c r="K340" s="1" t="s">
        <v>134</v>
      </c>
      <c r="L340" s="1" t="s">
        <v>43</v>
      </c>
      <c r="M340" s="1">
        <v>94122</v>
      </c>
      <c r="N340" s="1" t="s">
        <v>44</v>
      </c>
      <c r="O340" s="1" t="s">
        <v>1309</v>
      </c>
      <c r="P340" s="1" t="s">
        <v>31</v>
      </c>
      <c r="Q340" s="1" t="s">
        <v>57</v>
      </c>
      <c r="R340" s="1" t="s">
        <v>1310</v>
      </c>
      <c r="S340" s="1">
        <v>698.35199999999998</v>
      </c>
      <c r="T340" s="1">
        <v>3</v>
      </c>
      <c r="U340" s="1">
        <v>0.2</v>
      </c>
      <c r="V340" s="1">
        <v>-17.4588</v>
      </c>
      <c r="W340" s="1">
        <f>SUM(Table4[[#This Row],[Sales]]*Table4[[#This Row],[Quantity]])</f>
        <v>2095.056</v>
      </c>
    </row>
    <row r="341" spans="2:23" x14ac:dyDescent="0.3">
      <c r="B341" s="1">
        <v>340</v>
      </c>
      <c r="C341" s="1" t="s">
        <v>1311</v>
      </c>
      <c r="D341" s="1">
        <v>42768</v>
      </c>
      <c r="E341" s="1" t="s">
        <v>1312</v>
      </c>
      <c r="F341" s="1" t="s">
        <v>22</v>
      </c>
      <c r="G341" s="1" t="s">
        <v>983</v>
      </c>
      <c r="H341" s="1" t="s">
        <v>984</v>
      </c>
      <c r="I341" s="1" t="s">
        <v>25</v>
      </c>
      <c r="J341" s="1" t="s">
        <v>26</v>
      </c>
      <c r="K341" s="1" t="s">
        <v>1313</v>
      </c>
      <c r="L341" s="1" t="s">
        <v>127</v>
      </c>
      <c r="M341" s="1">
        <v>84041</v>
      </c>
      <c r="N341" s="1" t="s">
        <v>44</v>
      </c>
      <c r="O341" s="1" t="s">
        <v>1314</v>
      </c>
      <c r="P341" s="1" t="s">
        <v>46</v>
      </c>
      <c r="Q341" s="1" t="s">
        <v>295</v>
      </c>
      <c r="R341" s="1" t="s">
        <v>1315</v>
      </c>
      <c r="S341" s="1">
        <v>4.96</v>
      </c>
      <c r="T341" s="1">
        <v>4</v>
      </c>
      <c r="U341" s="1">
        <v>0</v>
      </c>
      <c r="V341" s="1">
        <v>2.3311999999999999</v>
      </c>
      <c r="W341" s="1">
        <f>SUM(Table4[[#This Row],[Sales]]*Table4[[#This Row],[Quantity]])</f>
        <v>19.84</v>
      </c>
    </row>
    <row r="342" spans="2:23" x14ac:dyDescent="0.3">
      <c r="B342" s="1">
        <v>341</v>
      </c>
      <c r="C342" s="1" t="s">
        <v>1316</v>
      </c>
      <c r="D342" s="1">
        <v>42768</v>
      </c>
      <c r="E342" s="1" t="s">
        <v>1317</v>
      </c>
      <c r="F342" s="1" t="s">
        <v>22</v>
      </c>
      <c r="G342" s="1" t="s">
        <v>627</v>
      </c>
      <c r="H342" s="1" t="s">
        <v>628</v>
      </c>
      <c r="I342" s="1" t="s">
        <v>41</v>
      </c>
      <c r="J342" s="1" t="s">
        <v>26</v>
      </c>
      <c r="K342" s="1" t="s">
        <v>155</v>
      </c>
      <c r="L342" s="1" t="s">
        <v>156</v>
      </c>
      <c r="M342" s="1">
        <v>19140</v>
      </c>
      <c r="N342" s="1" t="s">
        <v>157</v>
      </c>
      <c r="O342" s="1" t="s">
        <v>1318</v>
      </c>
      <c r="P342" s="1" t="s">
        <v>46</v>
      </c>
      <c r="Q342" s="1" t="s">
        <v>70</v>
      </c>
      <c r="R342" s="1" t="s">
        <v>1319</v>
      </c>
      <c r="S342" s="1">
        <v>17.856000000000002</v>
      </c>
      <c r="T342" s="1">
        <v>4</v>
      </c>
      <c r="U342" s="1">
        <v>0.2</v>
      </c>
      <c r="V342" s="1">
        <v>1.1160000000000001</v>
      </c>
      <c r="W342" s="1">
        <f>SUM(Table4[[#This Row],[Sales]]*Table4[[#This Row],[Quantity]])</f>
        <v>71.424000000000007</v>
      </c>
    </row>
    <row r="343" spans="2:23" x14ac:dyDescent="0.3">
      <c r="B343" s="1">
        <v>342</v>
      </c>
      <c r="C343" s="1" t="s">
        <v>1316</v>
      </c>
      <c r="D343" s="1">
        <v>42768</v>
      </c>
      <c r="E343" s="1" t="s">
        <v>1317</v>
      </c>
      <c r="F343" s="1" t="s">
        <v>22</v>
      </c>
      <c r="G343" s="1" t="s">
        <v>627</v>
      </c>
      <c r="H343" s="1" t="s">
        <v>628</v>
      </c>
      <c r="I343" s="1" t="s">
        <v>41</v>
      </c>
      <c r="J343" s="1" t="s">
        <v>26</v>
      </c>
      <c r="K343" s="1" t="s">
        <v>155</v>
      </c>
      <c r="L343" s="1" t="s">
        <v>156</v>
      </c>
      <c r="M343" s="1">
        <v>19140</v>
      </c>
      <c r="N343" s="1" t="s">
        <v>157</v>
      </c>
      <c r="O343" s="1" t="s">
        <v>100</v>
      </c>
      <c r="P343" s="1" t="s">
        <v>46</v>
      </c>
      <c r="Q343" s="1" t="s">
        <v>77</v>
      </c>
      <c r="R343" s="1" t="s">
        <v>101</v>
      </c>
      <c r="S343" s="1">
        <v>509.97</v>
      </c>
      <c r="T343" s="1">
        <v>10</v>
      </c>
      <c r="U343" s="1">
        <v>0.7</v>
      </c>
      <c r="V343" s="1">
        <v>-407.976</v>
      </c>
      <c r="W343" s="1">
        <f>SUM(Table4[[#This Row],[Sales]]*Table4[[#This Row],[Quantity]])</f>
        <v>5099.7000000000007</v>
      </c>
    </row>
    <row r="344" spans="2:23" x14ac:dyDescent="0.3">
      <c r="B344" s="1">
        <v>343</v>
      </c>
      <c r="C344" s="1" t="s">
        <v>1316</v>
      </c>
      <c r="D344" s="1">
        <v>42768</v>
      </c>
      <c r="E344" s="1" t="s">
        <v>1317</v>
      </c>
      <c r="F344" s="1" t="s">
        <v>22</v>
      </c>
      <c r="G344" s="1" t="s">
        <v>627</v>
      </c>
      <c r="H344" s="1" t="s">
        <v>628</v>
      </c>
      <c r="I344" s="1" t="s">
        <v>41</v>
      </c>
      <c r="J344" s="1" t="s">
        <v>26</v>
      </c>
      <c r="K344" s="1" t="s">
        <v>155</v>
      </c>
      <c r="L344" s="1" t="s">
        <v>156</v>
      </c>
      <c r="M344" s="1">
        <v>19140</v>
      </c>
      <c r="N344" s="1" t="s">
        <v>157</v>
      </c>
      <c r="O344" s="1" t="s">
        <v>606</v>
      </c>
      <c r="P344" s="1" t="s">
        <v>46</v>
      </c>
      <c r="Q344" s="1" t="s">
        <v>295</v>
      </c>
      <c r="R344" s="1" t="s">
        <v>607</v>
      </c>
      <c r="S344" s="1">
        <v>30.992000000000001</v>
      </c>
      <c r="T344" s="1">
        <v>13</v>
      </c>
      <c r="U344" s="1">
        <v>0.2</v>
      </c>
      <c r="V344" s="1">
        <v>10.0724</v>
      </c>
      <c r="W344" s="1">
        <f>SUM(Table4[[#This Row],[Sales]]*Table4[[#This Row],[Quantity]])</f>
        <v>402.89600000000002</v>
      </c>
    </row>
    <row r="345" spans="2:23" x14ac:dyDescent="0.3">
      <c r="B345" s="1">
        <v>344</v>
      </c>
      <c r="C345" s="1" t="s">
        <v>1316</v>
      </c>
      <c r="D345" s="1">
        <v>42768</v>
      </c>
      <c r="E345" s="1" t="s">
        <v>1317</v>
      </c>
      <c r="F345" s="1" t="s">
        <v>22</v>
      </c>
      <c r="G345" s="1" t="s">
        <v>627</v>
      </c>
      <c r="H345" s="1" t="s">
        <v>628</v>
      </c>
      <c r="I345" s="1" t="s">
        <v>41</v>
      </c>
      <c r="J345" s="1" t="s">
        <v>26</v>
      </c>
      <c r="K345" s="1" t="s">
        <v>155</v>
      </c>
      <c r="L345" s="1" t="s">
        <v>156</v>
      </c>
      <c r="M345" s="1">
        <v>19140</v>
      </c>
      <c r="N345" s="1" t="s">
        <v>157</v>
      </c>
      <c r="O345" s="1" t="s">
        <v>1320</v>
      </c>
      <c r="P345" s="1" t="s">
        <v>73</v>
      </c>
      <c r="Q345" s="1" t="s">
        <v>74</v>
      </c>
      <c r="R345" s="1" t="s">
        <v>1321</v>
      </c>
      <c r="S345" s="1">
        <v>71.927999999999997</v>
      </c>
      <c r="T345" s="1">
        <v>12</v>
      </c>
      <c r="U345" s="1">
        <v>0.4</v>
      </c>
      <c r="V345" s="1">
        <v>8.3916000000000004</v>
      </c>
      <c r="W345" s="1">
        <f>SUM(Table4[[#This Row],[Sales]]*Table4[[#This Row],[Quantity]])</f>
        <v>863.13599999999997</v>
      </c>
    </row>
    <row r="346" spans="2:23" x14ac:dyDescent="0.3">
      <c r="B346" s="1">
        <v>345</v>
      </c>
      <c r="C346" s="1" t="s">
        <v>1322</v>
      </c>
      <c r="D346" s="1">
        <v>42768</v>
      </c>
      <c r="E346" s="1" t="s">
        <v>928</v>
      </c>
      <c r="F346" s="1" t="s">
        <v>51</v>
      </c>
      <c r="G346" s="1" t="s">
        <v>746</v>
      </c>
      <c r="H346" s="1" t="s">
        <v>747</v>
      </c>
      <c r="I346" s="1" t="s">
        <v>25</v>
      </c>
      <c r="J346" s="1" t="s">
        <v>26</v>
      </c>
      <c r="K346" s="1" t="s">
        <v>1323</v>
      </c>
      <c r="L346" s="1" t="s">
        <v>108</v>
      </c>
      <c r="M346" s="1">
        <v>78745</v>
      </c>
      <c r="N346" s="1" t="s">
        <v>109</v>
      </c>
      <c r="O346" s="1" t="s">
        <v>128</v>
      </c>
      <c r="P346" s="1" t="s">
        <v>46</v>
      </c>
      <c r="Q346" s="1" t="s">
        <v>60</v>
      </c>
      <c r="R346" s="1" t="s">
        <v>129</v>
      </c>
      <c r="S346" s="1">
        <v>88.8</v>
      </c>
      <c r="T346" s="1">
        <v>4</v>
      </c>
      <c r="U346" s="1">
        <v>0.2</v>
      </c>
      <c r="V346" s="1">
        <v>-2.2200000000000002</v>
      </c>
      <c r="W346" s="1">
        <f>SUM(Table4[[#This Row],[Sales]]*Table4[[#This Row],[Quantity]])</f>
        <v>355.2</v>
      </c>
    </row>
    <row r="347" spans="2:23" x14ac:dyDescent="0.3">
      <c r="B347" s="1">
        <v>346</v>
      </c>
      <c r="C347" s="1" t="s">
        <v>1324</v>
      </c>
      <c r="D347" s="1">
        <v>42768</v>
      </c>
      <c r="E347" s="1" t="s">
        <v>1325</v>
      </c>
      <c r="F347" s="1" t="s">
        <v>51</v>
      </c>
      <c r="G347" s="1" t="s">
        <v>1326</v>
      </c>
      <c r="H347" s="1" t="s">
        <v>1327</v>
      </c>
      <c r="I347" s="1" t="s">
        <v>25</v>
      </c>
      <c r="J347" s="1" t="s">
        <v>26</v>
      </c>
      <c r="K347" s="1" t="s">
        <v>134</v>
      </c>
      <c r="L347" s="1" t="s">
        <v>43</v>
      </c>
      <c r="M347" s="1">
        <v>94122</v>
      </c>
      <c r="N347" s="1" t="s">
        <v>44</v>
      </c>
      <c r="O347" s="1" t="s">
        <v>602</v>
      </c>
      <c r="P347" s="1" t="s">
        <v>73</v>
      </c>
      <c r="Q347" s="1" t="s">
        <v>74</v>
      </c>
      <c r="R347" s="1" t="s">
        <v>603</v>
      </c>
      <c r="S347" s="1">
        <v>47.975999999999999</v>
      </c>
      <c r="T347" s="1">
        <v>3</v>
      </c>
      <c r="U347" s="1">
        <v>0.2</v>
      </c>
      <c r="V347" s="1">
        <v>4.7976000000000001</v>
      </c>
      <c r="W347" s="1">
        <f>SUM(Table4[[#This Row],[Sales]]*Table4[[#This Row],[Quantity]])</f>
        <v>143.928</v>
      </c>
    </row>
    <row r="348" spans="2:23" x14ac:dyDescent="0.3">
      <c r="B348" s="1">
        <v>347</v>
      </c>
      <c r="C348" s="1" t="s">
        <v>1328</v>
      </c>
      <c r="D348" s="1">
        <v>42768</v>
      </c>
      <c r="E348" s="1" t="s">
        <v>1853</v>
      </c>
      <c r="F348" s="1" t="s">
        <v>51</v>
      </c>
      <c r="G348" s="1" t="s">
        <v>1329</v>
      </c>
      <c r="H348" s="1" t="s">
        <v>1330</v>
      </c>
      <c r="I348" s="1" t="s">
        <v>25</v>
      </c>
      <c r="J348" s="1" t="s">
        <v>26</v>
      </c>
      <c r="K348" s="1" t="s">
        <v>1331</v>
      </c>
      <c r="L348" s="1" t="s">
        <v>1332</v>
      </c>
      <c r="M348" s="1">
        <v>1852</v>
      </c>
      <c r="N348" s="1" t="s">
        <v>157</v>
      </c>
      <c r="O348" s="1" t="s">
        <v>842</v>
      </c>
      <c r="P348" s="1" t="s">
        <v>46</v>
      </c>
      <c r="Q348" s="1" t="s">
        <v>70</v>
      </c>
      <c r="R348" s="1" t="s">
        <v>843</v>
      </c>
      <c r="S348" s="1">
        <v>7.56</v>
      </c>
      <c r="T348" s="1">
        <v>3</v>
      </c>
      <c r="U348" s="1">
        <v>0</v>
      </c>
      <c r="V348" s="1">
        <v>3.0996000000000001</v>
      </c>
      <c r="W348" s="1">
        <f>SUM(Table4[[#This Row],[Sales]]*Table4[[#This Row],[Quantity]])</f>
        <v>22.68</v>
      </c>
    </row>
    <row r="349" spans="2:23" x14ac:dyDescent="0.3">
      <c r="B349" s="1">
        <v>348</v>
      </c>
      <c r="C349" s="1" t="s">
        <v>1328</v>
      </c>
      <c r="D349" s="1">
        <v>42768</v>
      </c>
      <c r="E349" s="1" t="s">
        <v>1983</v>
      </c>
      <c r="F349" s="1" t="s">
        <v>51</v>
      </c>
      <c r="G349" s="1" t="s">
        <v>1329</v>
      </c>
      <c r="H349" s="1" t="s">
        <v>1330</v>
      </c>
      <c r="I349" s="1" t="s">
        <v>25</v>
      </c>
      <c r="J349" s="1" t="s">
        <v>26</v>
      </c>
      <c r="K349" s="1" t="s">
        <v>1331</v>
      </c>
      <c r="L349" s="1" t="s">
        <v>1332</v>
      </c>
      <c r="M349" s="1">
        <v>1852</v>
      </c>
      <c r="N349" s="1" t="s">
        <v>157</v>
      </c>
      <c r="O349" s="1" t="s">
        <v>200</v>
      </c>
      <c r="P349" s="1" t="s">
        <v>46</v>
      </c>
      <c r="Q349" s="1" t="s">
        <v>93</v>
      </c>
      <c r="R349" s="1" t="s">
        <v>201</v>
      </c>
      <c r="S349" s="1">
        <v>24.56</v>
      </c>
      <c r="T349" s="1">
        <v>2</v>
      </c>
      <c r="U349" s="1">
        <v>0</v>
      </c>
      <c r="V349" s="1">
        <v>11.543200000000001</v>
      </c>
      <c r="W349" s="1">
        <f>SUM(Table4[[#This Row],[Sales]]*Table4[[#This Row],[Quantity]])</f>
        <v>49.12</v>
      </c>
    </row>
    <row r="350" spans="2:23" x14ac:dyDescent="0.3">
      <c r="B350" s="1">
        <v>349</v>
      </c>
      <c r="C350" s="1" t="s">
        <v>1328</v>
      </c>
      <c r="D350" s="1">
        <v>42768</v>
      </c>
      <c r="E350" s="1" t="s">
        <v>1984</v>
      </c>
      <c r="F350" s="1" t="s">
        <v>51</v>
      </c>
      <c r="G350" s="1" t="s">
        <v>1329</v>
      </c>
      <c r="H350" s="1" t="s">
        <v>1330</v>
      </c>
      <c r="I350" s="1" t="s">
        <v>25</v>
      </c>
      <c r="J350" s="1" t="s">
        <v>26</v>
      </c>
      <c r="K350" s="1" t="s">
        <v>1331</v>
      </c>
      <c r="L350" s="1" t="s">
        <v>1332</v>
      </c>
      <c r="M350" s="1">
        <v>1852</v>
      </c>
      <c r="N350" s="1" t="s">
        <v>157</v>
      </c>
      <c r="O350" s="1" t="s">
        <v>1333</v>
      </c>
      <c r="P350" s="1" t="s">
        <v>46</v>
      </c>
      <c r="Q350" s="1" t="s">
        <v>70</v>
      </c>
      <c r="R350" s="1" t="s">
        <v>1334</v>
      </c>
      <c r="S350" s="1">
        <v>12.96</v>
      </c>
      <c r="T350" s="1">
        <v>2</v>
      </c>
      <c r="U350" s="1">
        <v>0</v>
      </c>
      <c r="V350" s="1">
        <v>4.1471999999999998</v>
      </c>
      <c r="W350" s="1">
        <f>SUM(Table4[[#This Row],[Sales]]*Table4[[#This Row],[Quantity]])</f>
        <v>25.92</v>
      </c>
    </row>
    <row r="351" spans="2:23" x14ac:dyDescent="0.3">
      <c r="B351" s="1">
        <v>350</v>
      </c>
      <c r="C351" s="1" t="s">
        <v>1335</v>
      </c>
      <c r="D351" s="1">
        <v>42768</v>
      </c>
      <c r="E351" s="1" t="s">
        <v>1985</v>
      </c>
      <c r="F351" s="1" t="s">
        <v>203</v>
      </c>
      <c r="G351" s="1" t="s">
        <v>1336</v>
      </c>
      <c r="H351" s="1" t="s">
        <v>1337</v>
      </c>
      <c r="I351" s="1" t="s">
        <v>106</v>
      </c>
      <c r="J351" s="1" t="s">
        <v>26</v>
      </c>
      <c r="K351" s="1" t="s">
        <v>292</v>
      </c>
      <c r="L351" s="1" t="s">
        <v>293</v>
      </c>
      <c r="M351" s="1">
        <v>10009</v>
      </c>
      <c r="N351" s="1" t="s">
        <v>157</v>
      </c>
      <c r="O351" s="1" t="s">
        <v>1035</v>
      </c>
      <c r="P351" s="1" t="s">
        <v>73</v>
      </c>
      <c r="Q351" s="1" t="s">
        <v>173</v>
      </c>
      <c r="R351" s="1" t="s">
        <v>1036</v>
      </c>
      <c r="S351" s="1">
        <v>6.79</v>
      </c>
      <c r="T351" s="1">
        <v>1</v>
      </c>
      <c r="U351" s="1">
        <v>0</v>
      </c>
      <c r="V351" s="1">
        <v>2.3086000000000002</v>
      </c>
      <c r="W351" s="1">
        <f>SUM(Table4[[#This Row],[Sales]]*Table4[[#This Row],[Quantity]])</f>
        <v>6.79</v>
      </c>
    </row>
    <row r="352" spans="2:23" x14ac:dyDescent="0.3">
      <c r="B352" s="1">
        <v>351</v>
      </c>
      <c r="C352" s="1" t="s">
        <v>1335</v>
      </c>
      <c r="D352" s="1">
        <v>42768</v>
      </c>
      <c r="E352" s="1" t="s">
        <v>1986</v>
      </c>
      <c r="F352" s="1" t="s">
        <v>203</v>
      </c>
      <c r="G352" s="1" t="s">
        <v>1336</v>
      </c>
      <c r="H352" s="1" t="s">
        <v>1337</v>
      </c>
      <c r="I352" s="1" t="s">
        <v>106</v>
      </c>
      <c r="J352" s="1" t="s">
        <v>26</v>
      </c>
      <c r="K352" s="1" t="s">
        <v>292</v>
      </c>
      <c r="L352" s="1" t="s">
        <v>293</v>
      </c>
      <c r="M352" s="1">
        <v>10009</v>
      </c>
      <c r="N352" s="1" t="s">
        <v>157</v>
      </c>
      <c r="O352" s="1" t="s">
        <v>1338</v>
      </c>
      <c r="P352" s="1" t="s">
        <v>46</v>
      </c>
      <c r="Q352" s="1" t="s">
        <v>93</v>
      </c>
      <c r="R352" s="1" t="s">
        <v>1339</v>
      </c>
      <c r="S352" s="1">
        <v>24.56</v>
      </c>
      <c r="T352" s="1">
        <v>2</v>
      </c>
      <c r="U352" s="1">
        <v>0</v>
      </c>
      <c r="V352" s="1">
        <v>11.543200000000001</v>
      </c>
      <c r="W352" s="1">
        <f>SUM(Table4[[#This Row],[Sales]]*Table4[[#This Row],[Quantity]])</f>
        <v>49.12</v>
      </c>
    </row>
    <row r="353" spans="2:23" x14ac:dyDescent="0.3">
      <c r="B353" s="1">
        <v>352</v>
      </c>
      <c r="C353" s="1" t="s">
        <v>1335</v>
      </c>
      <c r="D353" s="1">
        <v>42768</v>
      </c>
      <c r="E353" s="1" t="s">
        <v>1987</v>
      </c>
      <c r="F353" s="1" t="s">
        <v>203</v>
      </c>
      <c r="G353" s="1" t="s">
        <v>1336</v>
      </c>
      <c r="H353" s="1" t="s">
        <v>1337</v>
      </c>
      <c r="I353" s="1" t="s">
        <v>106</v>
      </c>
      <c r="J353" s="1" t="s">
        <v>26</v>
      </c>
      <c r="K353" s="1" t="s">
        <v>292</v>
      </c>
      <c r="L353" s="1" t="s">
        <v>293</v>
      </c>
      <c r="M353" s="1">
        <v>10009</v>
      </c>
      <c r="N353" s="1" t="s">
        <v>157</v>
      </c>
      <c r="O353" s="1" t="s">
        <v>1340</v>
      </c>
      <c r="P353" s="1" t="s">
        <v>46</v>
      </c>
      <c r="Q353" s="1" t="s">
        <v>77</v>
      </c>
      <c r="R353" s="1" t="s">
        <v>1341</v>
      </c>
      <c r="S353" s="1">
        <v>3.048</v>
      </c>
      <c r="T353" s="1">
        <v>1</v>
      </c>
      <c r="U353" s="1">
        <v>0.2</v>
      </c>
      <c r="V353" s="1">
        <v>1.0668</v>
      </c>
      <c r="W353" s="1">
        <f>SUM(Table4[[#This Row],[Sales]]*Table4[[#This Row],[Quantity]])</f>
        <v>3.048</v>
      </c>
    </row>
    <row r="354" spans="2:23" x14ac:dyDescent="0.3">
      <c r="B354" s="1">
        <v>353</v>
      </c>
      <c r="C354" s="1" t="s">
        <v>1335</v>
      </c>
      <c r="D354" s="1">
        <v>42768</v>
      </c>
      <c r="E354" s="1" t="s">
        <v>1988</v>
      </c>
      <c r="F354" s="1" t="s">
        <v>203</v>
      </c>
      <c r="G354" s="1" t="s">
        <v>1336</v>
      </c>
      <c r="H354" s="1" t="s">
        <v>1337</v>
      </c>
      <c r="I354" s="1" t="s">
        <v>106</v>
      </c>
      <c r="J354" s="1" t="s">
        <v>26</v>
      </c>
      <c r="K354" s="1" t="s">
        <v>292</v>
      </c>
      <c r="L354" s="1" t="s">
        <v>293</v>
      </c>
      <c r="M354" s="1">
        <v>10009</v>
      </c>
      <c r="N354" s="1" t="s">
        <v>157</v>
      </c>
      <c r="O354" s="1" t="s">
        <v>1338</v>
      </c>
      <c r="P354" s="1" t="s">
        <v>46</v>
      </c>
      <c r="Q354" s="1" t="s">
        <v>93</v>
      </c>
      <c r="R354" s="1" t="s">
        <v>1339</v>
      </c>
      <c r="S354" s="1">
        <v>49.12</v>
      </c>
      <c r="T354" s="1">
        <v>4</v>
      </c>
      <c r="U354" s="1">
        <v>0</v>
      </c>
      <c r="V354" s="1">
        <v>23.086400000000001</v>
      </c>
      <c r="W354" s="1">
        <f>SUM(Table4[[#This Row],[Sales]]*Table4[[#This Row],[Quantity]])</f>
        <v>196.48</v>
      </c>
    </row>
    <row r="355" spans="2:23" x14ac:dyDescent="0.3">
      <c r="B355" s="1">
        <v>354</v>
      </c>
      <c r="C355" s="1" t="s">
        <v>1335</v>
      </c>
      <c r="D355" s="1">
        <v>42768</v>
      </c>
      <c r="E355" s="1" t="s">
        <v>1989</v>
      </c>
      <c r="F355" s="1" t="s">
        <v>203</v>
      </c>
      <c r="G355" s="1" t="s">
        <v>1336</v>
      </c>
      <c r="H355" s="1" t="s">
        <v>1337</v>
      </c>
      <c r="I355" s="1" t="s">
        <v>106</v>
      </c>
      <c r="J355" s="1" t="s">
        <v>26</v>
      </c>
      <c r="K355" s="1" t="s">
        <v>292</v>
      </c>
      <c r="L355" s="1" t="s">
        <v>293</v>
      </c>
      <c r="M355" s="1">
        <v>10009</v>
      </c>
      <c r="N355" s="1" t="s">
        <v>157</v>
      </c>
      <c r="O355" s="1" t="s">
        <v>1342</v>
      </c>
      <c r="P355" s="1" t="s">
        <v>46</v>
      </c>
      <c r="Q355" s="1" t="s">
        <v>77</v>
      </c>
      <c r="R355" s="1" t="s">
        <v>1343</v>
      </c>
      <c r="S355" s="1">
        <v>4355.1679999999997</v>
      </c>
      <c r="T355" s="1">
        <v>4</v>
      </c>
      <c r="U355" s="1">
        <v>0.2</v>
      </c>
      <c r="V355" s="1">
        <v>1415.4295999999999</v>
      </c>
      <c r="W355" s="1">
        <f>SUM(Table4[[#This Row],[Sales]]*Table4[[#This Row],[Quantity]])</f>
        <v>17420.671999999999</v>
      </c>
    </row>
    <row r="356" spans="2:23" x14ac:dyDescent="0.3">
      <c r="B356" s="1">
        <v>355</v>
      </c>
      <c r="C356" s="1" t="s">
        <v>1344</v>
      </c>
      <c r="D356" s="1">
        <v>42768</v>
      </c>
      <c r="E356" s="1" t="s">
        <v>1345</v>
      </c>
      <c r="F356" s="1" t="s">
        <v>51</v>
      </c>
      <c r="G356" s="1" t="s">
        <v>1346</v>
      </c>
      <c r="H356" s="1" t="s">
        <v>1347</v>
      </c>
      <c r="I356" s="1" t="s">
        <v>25</v>
      </c>
      <c r="J356" s="1" t="s">
        <v>26</v>
      </c>
      <c r="K356" s="1" t="s">
        <v>292</v>
      </c>
      <c r="L356" s="1" t="s">
        <v>293</v>
      </c>
      <c r="M356" s="1">
        <v>10035</v>
      </c>
      <c r="N356" s="1" t="s">
        <v>157</v>
      </c>
      <c r="O356" s="1" t="s">
        <v>1348</v>
      </c>
      <c r="P356" s="1" t="s">
        <v>31</v>
      </c>
      <c r="Q356" s="1" t="s">
        <v>32</v>
      </c>
      <c r="R356" s="1" t="s">
        <v>1349</v>
      </c>
      <c r="S356" s="1">
        <v>388.70400000000001</v>
      </c>
      <c r="T356" s="1">
        <v>6</v>
      </c>
      <c r="U356" s="1">
        <v>0.2</v>
      </c>
      <c r="V356" s="1">
        <v>-4.8587999999999996</v>
      </c>
      <c r="W356" s="1">
        <f>SUM(Table4[[#This Row],[Sales]]*Table4[[#This Row],[Quantity]])</f>
        <v>2332.2240000000002</v>
      </c>
    </row>
    <row r="357" spans="2:23" x14ac:dyDescent="0.3">
      <c r="B357" s="1">
        <v>356</v>
      </c>
      <c r="C357" s="1" t="s">
        <v>1344</v>
      </c>
      <c r="D357" s="1">
        <v>42768</v>
      </c>
      <c r="E357" s="1" t="s">
        <v>1345</v>
      </c>
      <c r="F357" s="1" t="s">
        <v>51</v>
      </c>
      <c r="G357" s="1" t="s">
        <v>1346</v>
      </c>
      <c r="H357" s="1" t="s">
        <v>1347</v>
      </c>
      <c r="I357" s="1" t="s">
        <v>25</v>
      </c>
      <c r="J357" s="1" t="s">
        <v>26</v>
      </c>
      <c r="K357" s="1" t="s">
        <v>292</v>
      </c>
      <c r="L357" s="1" t="s">
        <v>293</v>
      </c>
      <c r="M357" s="1">
        <v>10035</v>
      </c>
      <c r="N357" s="1" t="s">
        <v>157</v>
      </c>
      <c r="O357" s="1" t="s">
        <v>1350</v>
      </c>
      <c r="P357" s="1" t="s">
        <v>46</v>
      </c>
      <c r="Q357" s="1" t="s">
        <v>186</v>
      </c>
      <c r="R357" s="1" t="s">
        <v>1351</v>
      </c>
      <c r="S357" s="1">
        <v>8.26</v>
      </c>
      <c r="T357" s="1">
        <v>2</v>
      </c>
      <c r="U357" s="1">
        <v>0</v>
      </c>
      <c r="V357" s="1">
        <v>3.7995999999999999</v>
      </c>
      <c r="W357" s="1">
        <f>SUM(Table4[[#This Row],[Sales]]*Table4[[#This Row],[Quantity]])</f>
        <v>16.52</v>
      </c>
    </row>
    <row r="358" spans="2:23" x14ac:dyDescent="0.3">
      <c r="B358" s="1">
        <v>357</v>
      </c>
      <c r="C358" s="1" t="s">
        <v>1344</v>
      </c>
      <c r="D358" s="1">
        <v>42768</v>
      </c>
      <c r="E358" s="1" t="s">
        <v>1345</v>
      </c>
      <c r="F358" s="1" t="s">
        <v>51</v>
      </c>
      <c r="G358" s="1" t="s">
        <v>1346</v>
      </c>
      <c r="H358" s="1" t="s">
        <v>1347</v>
      </c>
      <c r="I358" s="1" t="s">
        <v>25</v>
      </c>
      <c r="J358" s="1" t="s">
        <v>26</v>
      </c>
      <c r="K358" s="1" t="s">
        <v>292</v>
      </c>
      <c r="L358" s="1" t="s">
        <v>293</v>
      </c>
      <c r="M358" s="1">
        <v>10035</v>
      </c>
      <c r="N358" s="1" t="s">
        <v>157</v>
      </c>
      <c r="O358" s="1" t="s">
        <v>1352</v>
      </c>
      <c r="P358" s="1" t="s">
        <v>46</v>
      </c>
      <c r="Q358" s="1" t="s">
        <v>70</v>
      </c>
      <c r="R358" s="1" t="s">
        <v>1353</v>
      </c>
      <c r="S358" s="1">
        <v>17.04</v>
      </c>
      <c r="T358" s="1">
        <v>4</v>
      </c>
      <c r="U358" s="1">
        <v>0</v>
      </c>
      <c r="V358" s="1">
        <v>6.9863999999999997</v>
      </c>
      <c r="W358" s="1">
        <f>SUM(Table4[[#This Row],[Sales]]*Table4[[#This Row],[Quantity]])</f>
        <v>68.16</v>
      </c>
    </row>
    <row r="359" spans="2:23" x14ac:dyDescent="0.3">
      <c r="B359" s="1">
        <v>358</v>
      </c>
      <c r="C359" s="1" t="s">
        <v>1344</v>
      </c>
      <c r="D359" s="1">
        <v>42768</v>
      </c>
      <c r="E359" s="1" t="s">
        <v>1345</v>
      </c>
      <c r="F359" s="1" t="s">
        <v>51</v>
      </c>
      <c r="G359" s="1" t="s">
        <v>1346</v>
      </c>
      <c r="H359" s="1" t="s">
        <v>1347</v>
      </c>
      <c r="I359" s="1" t="s">
        <v>25</v>
      </c>
      <c r="J359" s="1" t="s">
        <v>26</v>
      </c>
      <c r="K359" s="1" t="s">
        <v>292</v>
      </c>
      <c r="L359" s="1" t="s">
        <v>293</v>
      </c>
      <c r="M359" s="1">
        <v>10035</v>
      </c>
      <c r="N359" s="1" t="s">
        <v>157</v>
      </c>
      <c r="O359" s="1" t="s">
        <v>1354</v>
      </c>
      <c r="P359" s="1" t="s">
        <v>46</v>
      </c>
      <c r="Q359" s="1" t="s">
        <v>93</v>
      </c>
      <c r="R359" s="1" t="s">
        <v>1355</v>
      </c>
      <c r="S359" s="1">
        <v>34.4</v>
      </c>
      <c r="T359" s="1">
        <v>5</v>
      </c>
      <c r="U359" s="1">
        <v>0</v>
      </c>
      <c r="V359" s="1">
        <v>15.824</v>
      </c>
      <c r="W359" s="1">
        <f>SUM(Table4[[#This Row],[Sales]]*Table4[[#This Row],[Quantity]])</f>
        <v>172</v>
      </c>
    </row>
    <row r="360" spans="2:23" x14ac:dyDescent="0.3">
      <c r="B360" s="1">
        <v>359</v>
      </c>
      <c r="C360" s="1" t="s">
        <v>1356</v>
      </c>
      <c r="D360" s="1">
        <v>42768</v>
      </c>
      <c r="E360" s="1" t="s">
        <v>1357</v>
      </c>
      <c r="F360" s="1" t="s">
        <v>51</v>
      </c>
      <c r="G360" s="1" t="s">
        <v>882</v>
      </c>
      <c r="H360" s="1" t="s">
        <v>883</v>
      </c>
      <c r="I360" s="1" t="s">
        <v>41</v>
      </c>
      <c r="J360" s="1" t="s">
        <v>26</v>
      </c>
      <c r="K360" s="1" t="s">
        <v>506</v>
      </c>
      <c r="L360" s="1" t="s">
        <v>91</v>
      </c>
      <c r="M360" s="1">
        <v>28205</v>
      </c>
      <c r="N360" s="1" t="s">
        <v>29</v>
      </c>
      <c r="O360" s="1" t="s">
        <v>864</v>
      </c>
      <c r="P360" s="1" t="s">
        <v>46</v>
      </c>
      <c r="Q360" s="1" t="s">
        <v>93</v>
      </c>
      <c r="R360" s="1" t="s">
        <v>865</v>
      </c>
      <c r="S360" s="1">
        <v>36.24</v>
      </c>
      <c r="T360" s="1">
        <v>5</v>
      </c>
      <c r="U360" s="1">
        <v>0.2</v>
      </c>
      <c r="V360" s="1">
        <v>11.324999999999999</v>
      </c>
      <c r="W360" s="1">
        <f>SUM(Table4[[#This Row],[Sales]]*Table4[[#This Row],[Quantity]])</f>
        <v>181.20000000000002</v>
      </c>
    </row>
    <row r="361" spans="2:23" x14ac:dyDescent="0.3">
      <c r="B361" s="1">
        <v>360</v>
      </c>
      <c r="C361" s="1" t="s">
        <v>1358</v>
      </c>
      <c r="D361" s="1">
        <v>42768</v>
      </c>
      <c r="E361" s="1" t="s">
        <v>1854</v>
      </c>
      <c r="F361" s="1" t="s">
        <v>203</v>
      </c>
      <c r="G361" s="1" t="s">
        <v>1359</v>
      </c>
      <c r="H361" s="1" t="s">
        <v>1360</v>
      </c>
      <c r="I361" s="1" t="s">
        <v>41</v>
      </c>
      <c r="J361" s="1" t="s">
        <v>26</v>
      </c>
      <c r="K361" s="1" t="s">
        <v>538</v>
      </c>
      <c r="L361" s="1" t="s">
        <v>1361</v>
      </c>
      <c r="M361" s="1">
        <v>31907</v>
      </c>
      <c r="N361" s="1" t="s">
        <v>29</v>
      </c>
      <c r="O361" s="1" t="s">
        <v>1362</v>
      </c>
      <c r="P361" s="1" t="s">
        <v>46</v>
      </c>
      <c r="Q361" s="1" t="s">
        <v>80</v>
      </c>
      <c r="R361" s="1" t="s">
        <v>1363</v>
      </c>
      <c r="S361" s="1">
        <v>647.84</v>
      </c>
      <c r="T361" s="1">
        <v>8</v>
      </c>
      <c r="U361" s="1">
        <v>0</v>
      </c>
      <c r="V361" s="1">
        <v>168.4384</v>
      </c>
      <c r="W361" s="1">
        <f>SUM(Table4[[#This Row],[Sales]]*Table4[[#This Row],[Quantity]])</f>
        <v>5182.72</v>
      </c>
    </row>
    <row r="362" spans="2:23" x14ac:dyDescent="0.3">
      <c r="B362" s="1">
        <v>361</v>
      </c>
      <c r="C362" s="1" t="s">
        <v>1358</v>
      </c>
      <c r="D362" s="1">
        <v>42768</v>
      </c>
      <c r="E362" s="1" t="s">
        <v>1990</v>
      </c>
      <c r="F362" s="1" t="s">
        <v>203</v>
      </c>
      <c r="G362" s="1" t="s">
        <v>1359</v>
      </c>
      <c r="H362" s="1" t="s">
        <v>1360</v>
      </c>
      <c r="I362" s="1" t="s">
        <v>41</v>
      </c>
      <c r="J362" s="1" t="s">
        <v>26</v>
      </c>
      <c r="K362" s="1" t="s">
        <v>538</v>
      </c>
      <c r="L362" s="1" t="s">
        <v>1361</v>
      </c>
      <c r="M362" s="1">
        <v>31907</v>
      </c>
      <c r="N362" s="1" t="s">
        <v>29</v>
      </c>
      <c r="O362" s="1" t="s">
        <v>1364</v>
      </c>
      <c r="P362" s="1" t="s">
        <v>46</v>
      </c>
      <c r="Q362" s="1" t="s">
        <v>47</v>
      </c>
      <c r="R362" s="1" t="s">
        <v>1365</v>
      </c>
      <c r="S362" s="1">
        <v>20.7</v>
      </c>
      <c r="T362" s="1">
        <v>2</v>
      </c>
      <c r="U362" s="1">
        <v>0</v>
      </c>
      <c r="V362" s="1">
        <v>9.9359999999999999</v>
      </c>
      <c r="W362" s="1">
        <f>SUM(Table4[[#This Row],[Sales]]*Table4[[#This Row],[Quantity]])</f>
        <v>41.4</v>
      </c>
    </row>
    <row r="363" spans="2:23" x14ac:dyDescent="0.3">
      <c r="B363" s="1">
        <v>362</v>
      </c>
      <c r="C363" s="1" t="s">
        <v>1366</v>
      </c>
      <c r="D363" s="1">
        <v>42768</v>
      </c>
      <c r="E363" s="1" t="s">
        <v>1991</v>
      </c>
      <c r="F363" s="1" t="s">
        <v>51</v>
      </c>
      <c r="G363" s="1" t="s">
        <v>1368</v>
      </c>
      <c r="H363" s="1" t="s">
        <v>1369</v>
      </c>
      <c r="I363" s="1" t="s">
        <v>25</v>
      </c>
      <c r="J363" s="1" t="s">
        <v>26</v>
      </c>
      <c r="K363" s="1" t="s">
        <v>292</v>
      </c>
      <c r="L363" s="1" t="s">
        <v>293</v>
      </c>
      <c r="M363" s="1">
        <v>10009</v>
      </c>
      <c r="N363" s="1" t="s">
        <v>157</v>
      </c>
      <c r="O363" s="1" t="s">
        <v>1364</v>
      </c>
      <c r="P363" s="1" t="s">
        <v>46</v>
      </c>
      <c r="Q363" s="1" t="s">
        <v>47</v>
      </c>
      <c r="R363" s="1" t="s">
        <v>1365</v>
      </c>
      <c r="S363" s="1">
        <v>20.7</v>
      </c>
      <c r="T363" s="1">
        <v>2</v>
      </c>
      <c r="U363" s="1">
        <v>0</v>
      </c>
      <c r="V363" s="1">
        <v>9.9359999999999999</v>
      </c>
      <c r="W363" s="1">
        <f>SUM(Table4[[#This Row],[Sales]]*Table4[[#This Row],[Quantity]])</f>
        <v>41.4</v>
      </c>
    </row>
    <row r="364" spans="2:23" x14ac:dyDescent="0.3">
      <c r="B364" s="1">
        <v>363</v>
      </c>
      <c r="C364" s="1" t="s">
        <v>1366</v>
      </c>
      <c r="D364" s="1">
        <v>42768</v>
      </c>
      <c r="E364" s="1" t="s">
        <v>1992</v>
      </c>
      <c r="F364" s="1" t="s">
        <v>51</v>
      </c>
      <c r="G364" s="1" t="s">
        <v>1368</v>
      </c>
      <c r="H364" s="1" t="s">
        <v>1369</v>
      </c>
      <c r="I364" s="1" t="s">
        <v>25</v>
      </c>
      <c r="J364" s="1" t="s">
        <v>26</v>
      </c>
      <c r="K364" s="1" t="s">
        <v>292</v>
      </c>
      <c r="L364" s="1" t="s">
        <v>293</v>
      </c>
      <c r="M364" s="1">
        <v>10009</v>
      </c>
      <c r="N364" s="1" t="s">
        <v>157</v>
      </c>
      <c r="O364" s="1" t="s">
        <v>1370</v>
      </c>
      <c r="P364" s="1" t="s">
        <v>31</v>
      </c>
      <c r="Q364" s="1" t="s">
        <v>35</v>
      </c>
      <c r="R364" s="1" t="s">
        <v>1371</v>
      </c>
      <c r="S364" s="1">
        <v>488.64600000000002</v>
      </c>
      <c r="T364" s="1">
        <v>3</v>
      </c>
      <c r="U364" s="1">
        <v>0.1</v>
      </c>
      <c r="V364" s="1">
        <v>86.870400000000004</v>
      </c>
      <c r="W364" s="1">
        <f>SUM(Table4[[#This Row],[Sales]]*Table4[[#This Row],[Quantity]])</f>
        <v>1465.9380000000001</v>
      </c>
    </row>
    <row r="365" spans="2:23" x14ac:dyDescent="0.3">
      <c r="B365" s="1">
        <v>364</v>
      </c>
      <c r="C365" s="1" t="s">
        <v>1366</v>
      </c>
      <c r="D365" s="1">
        <v>42768</v>
      </c>
      <c r="E365" s="1" t="s">
        <v>1993</v>
      </c>
      <c r="F365" s="1" t="s">
        <v>51</v>
      </c>
      <c r="G365" s="1" t="s">
        <v>1368</v>
      </c>
      <c r="H365" s="1" t="s">
        <v>1369</v>
      </c>
      <c r="I365" s="1" t="s">
        <v>25</v>
      </c>
      <c r="J365" s="1" t="s">
        <v>26</v>
      </c>
      <c r="K365" s="1" t="s">
        <v>292</v>
      </c>
      <c r="L365" s="1" t="s">
        <v>293</v>
      </c>
      <c r="M365" s="1">
        <v>10009</v>
      </c>
      <c r="N365" s="1" t="s">
        <v>157</v>
      </c>
      <c r="O365" s="1" t="s">
        <v>1372</v>
      </c>
      <c r="P365" s="1" t="s">
        <v>46</v>
      </c>
      <c r="Q365" s="1" t="s">
        <v>70</v>
      </c>
      <c r="R365" s="1" t="s">
        <v>1373</v>
      </c>
      <c r="S365" s="1">
        <v>5.56</v>
      </c>
      <c r="T365" s="1">
        <v>2</v>
      </c>
      <c r="U365" s="1">
        <v>0</v>
      </c>
      <c r="V365" s="1">
        <v>1.4456</v>
      </c>
      <c r="W365" s="1">
        <f>SUM(Table4[[#This Row],[Sales]]*Table4[[#This Row],[Quantity]])</f>
        <v>11.12</v>
      </c>
    </row>
    <row r="366" spans="2:23" x14ac:dyDescent="0.3">
      <c r="B366" s="1">
        <v>365</v>
      </c>
      <c r="C366" s="1" t="s">
        <v>1366</v>
      </c>
      <c r="D366" s="1">
        <v>42768</v>
      </c>
      <c r="E366" s="1" t="s">
        <v>1994</v>
      </c>
      <c r="F366" s="1" t="s">
        <v>51</v>
      </c>
      <c r="G366" s="1" t="s">
        <v>1368</v>
      </c>
      <c r="H366" s="1" t="s">
        <v>1369</v>
      </c>
      <c r="I366" s="1" t="s">
        <v>25</v>
      </c>
      <c r="J366" s="1" t="s">
        <v>26</v>
      </c>
      <c r="K366" s="1" t="s">
        <v>292</v>
      </c>
      <c r="L366" s="1" t="s">
        <v>293</v>
      </c>
      <c r="M366" s="1">
        <v>10009</v>
      </c>
      <c r="N366" s="1" t="s">
        <v>157</v>
      </c>
      <c r="O366" s="1" t="s">
        <v>1374</v>
      </c>
      <c r="P366" s="1" t="s">
        <v>31</v>
      </c>
      <c r="Q366" s="1" t="s">
        <v>67</v>
      </c>
      <c r="R366" s="1" t="s">
        <v>1375</v>
      </c>
      <c r="S366" s="1">
        <v>47.12</v>
      </c>
      <c r="T366" s="1">
        <v>8</v>
      </c>
      <c r="U366" s="1">
        <v>0</v>
      </c>
      <c r="V366" s="1">
        <v>20.732800000000001</v>
      </c>
      <c r="W366" s="1">
        <f>SUM(Table4[[#This Row],[Sales]]*Table4[[#This Row],[Quantity]])</f>
        <v>376.96</v>
      </c>
    </row>
    <row r="367" spans="2:23" x14ac:dyDescent="0.3">
      <c r="B367" s="1">
        <v>366</v>
      </c>
      <c r="C367" s="1" t="s">
        <v>1376</v>
      </c>
      <c r="D367" s="1">
        <v>42768</v>
      </c>
      <c r="E367" s="1" t="s">
        <v>1377</v>
      </c>
      <c r="F367" s="1" t="s">
        <v>51</v>
      </c>
      <c r="G367" s="1" t="s">
        <v>1378</v>
      </c>
      <c r="H367" s="1" t="s">
        <v>1379</v>
      </c>
      <c r="I367" s="1" t="s">
        <v>25</v>
      </c>
      <c r="J367" s="1" t="s">
        <v>26</v>
      </c>
      <c r="K367" s="1" t="s">
        <v>134</v>
      </c>
      <c r="L367" s="1" t="s">
        <v>43</v>
      </c>
      <c r="M367" s="1">
        <v>94109</v>
      </c>
      <c r="N367" s="1" t="s">
        <v>44</v>
      </c>
      <c r="O367" s="1" t="s">
        <v>262</v>
      </c>
      <c r="P367" s="1" t="s">
        <v>46</v>
      </c>
      <c r="Q367" s="1" t="s">
        <v>60</v>
      </c>
      <c r="R367" s="1" t="s">
        <v>263</v>
      </c>
      <c r="S367" s="1">
        <v>211.96</v>
      </c>
      <c r="T367" s="1">
        <v>4</v>
      </c>
      <c r="U367" s="1">
        <v>0</v>
      </c>
      <c r="V367" s="1">
        <v>8.4784000000000006</v>
      </c>
      <c r="W367" s="1">
        <f>SUM(Table4[[#This Row],[Sales]]*Table4[[#This Row],[Quantity]])</f>
        <v>847.84</v>
      </c>
    </row>
    <row r="368" spans="2:23" x14ac:dyDescent="0.3">
      <c r="B368" s="1">
        <v>367</v>
      </c>
      <c r="C368" s="1" t="s">
        <v>1380</v>
      </c>
      <c r="D368" s="1">
        <v>42768</v>
      </c>
      <c r="E368" s="1" t="s">
        <v>1381</v>
      </c>
      <c r="F368" s="1" t="s">
        <v>1382</v>
      </c>
      <c r="G368" s="1" t="s">
        <v>1383</v>
      </c>
      <c r="H368" s="1" t="s">
        <v>1384</v>
      </c>
      <c r="I368" s="1" t="s">
        <v>41</v>
      </c>
      <c r="J368" s="1" t="s">
        <v>26</v>
      </c>
      <c r="K368" s="1" t="s">
        <v>1385</v>
      </c>
      <c r="L368" s="1" t="s">
        <v>804</v>
      </c>
      <c r="M368" s="1">
        <v>6040</v>
      </c>
      <c r="N368" s="1" t="s">
        <v>157</v>
      </c>
      <c r="O368" s="1" t="s">
        <v>1386</v>
      </c>
      <c r="P368" s="1" t="s">
        <v>46</v>
      </c>
      <c r="Q368" s="1" t="s">
        <v>77</v>
      </c>
      <c r="R368" s="1" t="s">
        <v>1387</v>
      </c>
      <c r="S368" s="1">
        <v>23.2</v>
      </c>
      <c r="T368" s="1">
        <v>4</v>
      </c>
      <c r="U368" s="1">
        <v>0</v>
      </c>
      <c r="V368" s="1">
        <v>10.44</v>
      </c>
      <c r="W368" s="1">
        <f>SUM(Table4[[#This Row],[Sales]]*Table4[[#This Row],[Quantity]])</f>
        <v>92.8</v>
      </c>
    </row>
    <row r="369" spans="2:23" x14ac:dyDescent="0.3">
      <c r="B369" s="1">
        <v>368</v>
      </c>
      <c r="C369" s="1" t="s">
        <v>1380</v>
      </c>
      <c r="D369" s="1">
        <v>42768</v>
      </c>
      <c r="E369" s="1" t="s">
        <v>1381</v>
      </c>
      <c r="F369" s="1" t="s">
        <v>1382</v>
      </c>
      <c r="G369" s="1" t="s">
        <v>1383</v>
      </c>
      <c r="H369" s="1" t="s">
        <v>1384</v>
      </c>
      <c r="I369" s="1" t="s">
        <v>41</v>
      </c>
      <c r="J369" s="1" t="s">
        <v>26</v>
      </c>
      <c r="K369" s="1" t="s">
        <v>1385</v>
      </c>
      <c r="L369" s="1" t="s">
        <v>804</v>
      </c>
      <c r="M369" s="1">
        <v>6040</v>
      </c>
      <c r="N369" s="1" t="s">
        <v>157</v>
      </c>
      <c r="O369" s="1" t="s">
        <v>1388</v>
      </c>
      <c r="P369" s="1" t="s">
        <v>46</v>
      </c>
      <c r="Q369" s="1" t="s">
        <v>624</v>
      </c>
      <c r="R369" s="1" t="s">
        <v>1389</v>
      </c>
      <c r="S369" s="1">
        <v>7.36</v>
      </c>
      <c r="T369" s="1">
        <v>2</v>
      </c>
      <c r="U369" s="1">
        <v>0</v>
      </c>
      <c r="V369" s="1">
        <v>0.1472</v>
      </c>
      <c r="W369" s="1">
        <f>SUM(Table4[[#This Row],[Sales]]*Table4[[#This Row],[Quantity]])</f>
        <v>14.72</v>
      </c>
    </row>
    <row r="370" spans="2:23" x14ac:dyDescent="0.3">
      <c r="B370" s="1">
        <v>369</v>
      </c>
      <c r="C370" s="1" t="s">
        <v>1380</v>
      </c>
      <c r="D370" s="1">
        <v>42768</v>
      </c>
      <c r="E370" s="1" t="s">
        <v>1381</v>
      </c>
      <c r="F370" s="1" t="s">
        <v>1382</v>
      </c>
      <c r="G370" s="1" t="s">
        <v>1383</v>
      </c>
      <c r="H370" s="1" t="s">
        <v>1384</v>
      </c>
      <c r="I370" s="1" t="s">
        <v>41</v>
      </c>
      <c r="J370" s="1" t="s">
        <v>26</v>
      </c>
      <c r="K370" s="1" t="s">
        <v>1385</v>
      </c>
      <c r="L370" s="1" t="s">
        <v>804</v>
      </c>
      <c r="M370" s="1">
        <v>6040</v>
      </c>
      <c r="N370" s="1" t="s">
        <v>157</v>
      </c>
      <c r="O370" s="1" t="s">
        <v>1390</v>
      </c>
      <c r="P370" s="1" t="s">
        <v>46</v>
      </c>
      <c r="Q370" s="1" t="s">
        <v>60</v>
      </c>
      <c r="R370" s="1" t="s">
        <v>1391</v>
      </c>
      <c r="S370" s="1">
        <v>104.79</v>
      </c>
      <c r="T370" s="1">
        <v>7</v>
      </c>
      <c r="U370" s="1">
        <v>0</v>
      </c>
      <c r="V370" s="1">
        <v>29.341200000000001</v>
      </c>
      <c r="W370" s="1">
        <f>SUM(Table4[[#This Row],[Sales]]*Table4[[#This Row],[Quantity]])</f>
        <v>733.53000000000009</v>
      </c>
    </row>
    <row r="371" spans="2:23" x14ac:dyDescent="0.3">
      <c r="B371" s="1">
        <v>370</v>
      </c>
      <c r="C371" s="1" t="s">
        <v>1380</v>
      </c>
      <c r="D371" s="1">
        <v>42768</v>
      </c>
      <c r="E371" s="1" t="s">
        <v>1381</v>
      </c>
      <c r="F371" s="1" t="s">
        <v>1382</v>
      </c>
      <c r="G371" s="1" t="s">
        <v>1383</v>
      </c>
      <c r="H371" s="1" t="s">
        <v>1384</v>
      </c>
      <c r="I371" s="1" t="s">
        <v>41</v>
      </c>
      <c r="J371" s="1" t="s">
        <v>26</v>
      </c>
      <c r="K371" s="1" t="s">
        <v>1385</v>
      </c>
      <c r="L371" s="1" t="s">
        <v>804</v>
      </c>
      <c r="M371" s="1">
        <v>6040</v>
      </c>
      <c r="N371" s="1" t="s">
        <v>157</v>
      </c>
      <c r="O371" s="1" t="s">
        <v>218</v>
      </c>
      <c r="P371" s="1" t="s">
        <v>31</v>
      </c>
      <c r="Q371" s="1" t="s">
        <v>32</v>
      </c>
      <c r="R371" s="1" t="s">
        <v>219</v>
      </c>
      <c r="S371" s="1">
        <v>1043.92</v>
      </c>
      <c r="T371" s="1">
        <v>4</v>
      </c>
      <c r="U371" s="1">
        <v>0</v>
      </c>
      <c r="V371" s="1">
        <v>271.41919999999999</v>
      </c>
      <c r="W371" s="1">
        <f>SUM(Table4[[#This Row],[Sales]]*Table4[[#This Row],[Quantity]])</f>
        <v>4175.68</v>
      </c>
    </row>
    <row r="372" spans="2:23" x14ac:dyDescent="0.3">
      <c r="B372" s="1">
        <v>371</v>
      </c>
      <c r="C372" s="1" t="s">
        <v>1392</v>
      </c>
      <c r="D372" s="1">
        <v>42768</v>
      </c>
      <c r="E372" s="1" t="s">
        <v>1995</v>
      </c>
      <c r="F372" s="1" t="s">
        <v>51</v>
      </c>
      <c r="G372" s="1" t="s">
        <v>1393</v>
      </c>
      <c r="H372" s="1" t="s">
        <v>1394</v>
      </c>
      <c r="I372" s="1" t="s">
        <v>25</v>
      </c>
      <c r="J372" s="1" t="s">
        <v>26</v>
      </c>
      <c r="K372" s="1" t="s">
        <v>1395</v>
      </c>
      <c r="L372" s="1" t="s">
        <v>108</v>
      </c>
      <c r="M372" s="1">
        <v>78550</v>
      </c>
      <c r="N372" s="1" t="s">
        <v>109</v>
      </c>
      <c r="O372" s="1" t="s">
        <v>1396</v>
      </c>
      <c r="P372" s="1" t="s">
        <v>46</v>
      </c>
      <c r="Q372" s="1" t="s">
        <v>93</v>
      </c>
      <c r="R372" s="1" t="s">
        <v>1397</v>
      </c>
      <c r="S372" s="1">
        <v>25.92</v>
      </c>
      <c r="T372" s="1">
        <v>5</v>
      </c>
      <c r="U372" s="1">
        <v>0.2</v>
      </c>
      <c r="V372" s="1">
        <v>9.3960000000000008</v>
      </c>
      <c r="W372" s="1">
        <f>SUM(Table4[[#This Row],[Sales]]*Table4[[#This Row],[Quantity]])</f>
        <v>129.60000000000002</v>
      </c>
    </row>
    <row r="373" spans="2:23" x14ac:dyDescent="0.3">
      <c r="B373" s="1">
        <v>372</v>
      </c>
      <c r="C373" s="1" t="s">
        <v>1392</v>
      </c>
      <c r="D373" s="1">
        <v>42768</v>
      </c>
      <c r="E373" s="1" t="s">
        <v>1996</v>
      </c>
      <c r="F373" s="1" t="s">
        <v>51</v>
      </c>
      <c r="G373" s="1" t="s">
        <v>1393</v>
      </c>
      <c r="H373" s="1" t="s">
        <v>1394</v>
      </c>
      <c r="I373" s="1" t="s">
        <v>25</v>
      </c>
      <c r="J373" s="1" t="s">
        <v>26</v>
      </c>
      <c r="K373" s="1" t="s">
        <v>1395</v>
      </c>
      <c r="L373" s="1" t="s">
        <v>108</v>
      </c>
      <c r="M373" s="1">
        <v>78550</v>
      </c>
      <c r="N373" s="1" t="s">
        <v>109</v>
      </c>
      <c r="O373" s="1" t="s">
        <v>1398</v>
      </c>
      <c r="P373" s="1" t="s">
        <v>46</v>
      </c>
      <c r="Q373" s="1" t="s">
        <v>60</v>
      </c>
      <c r="R373" s="1" t="s">
        <v>1399</v>
      </c>
      <c r="S373" s="1">
        <v>53.423999999999999</v>
      </c>
      <c r="T373" s="1">
        <v>3</v>
      </c>
      <c r="U373" s="1">
        <v>0.2</v>
      </c>
      <c r="V373" s="1">
        <v>4.6745999999999999</v>
      </c>
      <c r="W373" s="1">
        <f>SUM(Table4[[#This Row],[Sales]]*Table4[[#This Row],[Quantity]])</f>
        <v>160.27199999999999</v>
      </c>
    </row>
    <row r="374" spans="2:23" x14ac:dyDescent="0.3">
      <c r="B374" s="1">
        <v>373</v>
      </c>
      <c r="C374" s="1" t="s">
        <v>1400</v>
      </c>
      <c r="D374" s="1">
        <v>42768</v>
      </c>
      <c r="E374" s="1" t="s">
        <v>1401</v>
      </c>
      <c r="F374" s="1" t="s">
        <v>51</v>
      </c>
      <c r="G374" s="1" t="s">
        <v>1402</v>
      </c>
      <c r="H374" s="1" t="s">
        <v>1403</v>
      </c>
      <c r="I374" s="1" t="s">
        <v>25</v>
      </c>
      <c r="J374" s="1" t="s">
        <v>26</v>
      </c>
      <c r="K374" s="1" t="s">
        <v>1404</v>
      </c>
      <c r="L374" s="1" t="s">
        <v>338</v>
      </c>
      <c r="M374" s="1">
        <v>85705</v>
      </c>
      <c r="N374" s="1" t="s">
        <v>44</v>
      </c>
      <c r="O374" s="1" t="s">
        <v>1291</v>
      </c>
      <c r="P374" s="1" t="s">
        <v>46</v>
      </c>
      <c r="Q374" s="1" t="s">
        <v>77</v>
      </c>
      <c r="R374" s="1" t="s">
        <v>1292</v>
      </c>
      <c r="S374" s="1">
        <v>8.16</v>
      </c>
      <c r="T374" s="1">
        <v>5</v>
      </c>
      <c r="U374" s="1">
        <v>0.7</v>
      </c>
      <c r="V374" s="1">
        <v>-5.7119999999999997</v>
      </c>
      <c r="W374" s="1">
        <f>SUM(Table4[[#This Row],[Sales]]*Table4[[#This Row],[Quantity]])</f>
        <v>40.799999999999997</v>
      </c>
    </row>
    <row r="375" spans="2:23" x14ac:dyDescent="0.3">
      <c r="B375" s="1">
        <v>374</v>
      </c>
      <c r="C375" s="1" t="s">
        <v>1400</v>
      </c>
      <c r="D375" s="1">
        <v>42768</v>
      </c>
      <c r="E375" s="1" t="s">
        <v>1401</v>
      </c>
      <c r="F375" s="1" t="s">
        <v>51</v>
      </c>
      <c r="G375" s="1" t="s">
        <v>1402</v>
      </c>
      <c r="H375" s="1" t="s">
        <v>1403</v>
      </c>
      <c r="I375" s="1" t="s">
        <v>25</v>
      </c>
      <c r="J375" s="1" t="s">
        <v>26</v>
      </c>
      <c r="K375" s="1" t="s">
        <v>1404</v>
      </c>
      <c r="L375" s="1" t="s">
        <v>338</v>
      </c>
      <c r="M375" s="1">
        <v>85705</v>
      </c>
      <c r="N375" s="1" t="s">
        <v>44</v>
      </c>
      <c r="O375" s="1" t="s">
        <v>1405</v>
      </c>
      <c r="P375" s="1" t="s">
        <v>73</v>
      </c>
      <c r="Q375" s="1" t="s">
        <v>173</v>
      </c>
      <c r="R375" s="1" t="s">
        <v>1406</v>
      </c>
      <c r="S375" s="1">
        <v>1023.936</v>
      </c>
      <c r="T375" s="1">
        <v>8</v>
      </c>
      <c r="U375" s="1">
        <v>0.2</v>
      </c>
      <c r="V375" s="1">
        <v>179.18879999999999</v>
      </c>
      <c r="W375" s="1">
        <f>SUM(Table4[[#This Row],[Sales]]*Table4[[#This Row],[Quantity]])</f>
        <v>8191.4880000000003</v>
      </c>
    </row>
    <row r="376" spans="2:23" x14ac:dyDescent="0.3">
      <c r="B376" s="1">
        <v>375</v>
      </c>
      <c r="C376" s="1" t="s">
        <v>1400</v>
      </c>
      <c r="D376" s="1">
        <v>42768</v>
      </c>
      <c r="E376" s="1" t="s">
        <v>1401</v>
      </c>
      <c r="F376" s="1" t="s">
        <v>51</v>
      </c>
      <c r="G376" s="1" t="s">
        <v>1402</v>
      </c>
      <c r="H376" s="1" t="s">
        <v>1403</v>
      </c>
      <c r="I376" s="1" t="s">
        <v>25</v>
      </c>
      <c r="J376" s="1" t="s">
        <v>26</v>
      </c>
      <c r="K376" s="1" t="s">
        <v>1404</v>
      </c>
      <c r="L376" s="1" t="s">
        <v>338</v>
      </c>
      <c r="M376" s="1">
        <v>85705</v>
      </c>
      <c r="N376" s="1" t="s">
        <v>44</v>
      </c>
      <c r="O376" s="1" t="s">
        <v>1407</v>
      </c>
      <c r="P376" s="1" t="s">
        <v>46</v>
      </c>
      <c r="Q376" s="1" t="s">
        <v>70</v>
      </c>
      <c r="R376" s="1" t="s">
        <v>1408</v>
      </c>
      <c r="S376" s="1">
        <v>9.24</v>
      </c>
      <c r="T376" s="1">
        <v>1</v>
      </c>
      <c r="U376" s="1">
        <v>0.2</v>
      </c>
      <c r="V376" s="1">
        <v>0.92400000000000004</v>
      </c>
      <c r="W376" s="1">
        <f>SUM(Table4[[#This Row],[Sales]]*Table4[[#This Row],[Quantity]])</f>
        <v>9.24</v>
      </c>
    </row>
    <row r="377" spans="2:23" x14ac:dyDescent="0.3">
      <c r="B377" s="1">
        <v>376</v>
      </c>
      <c r="C377" s="1" t="s">
        <v>1400</v>
      </c>
      <c r="D377" s="1">
        <v>42768</v>
      </c>
      <c r="E377" s="1" t="s">
        <v>1401</v>
      </c>
      <c r="F377" s="1" t="s">
        <v>51</v>
      </c>
      <c r="G377" s="1" t="s">
        <v>1402</v>
      </c>
      <c r="H377" s="1" t="s">
        <v>1403</v>
      </c>
      <c r="I377" s="1" t="s">
        <v>25</v>
      </c>
      <c r="J377" s="1" t="s">
        <v>26</v>
      </c>
      <c r="K377" s="1" t="s">
        <v>1404</v>
      </c>
      <c r="L377" s="1" t="s">
        <v>338</v>
      </c>
      <c r="M377" s="1">
        <v>85705</v>
      </c>
      <c r="N377" s="1" t="s">
        <v>44</v>
      </c>
      <c r="O377" s="1" t="s">
        <v>1409</v>
      </c>
      <c r="P377" s="1" t="s">
        <v>73</v>
      </c>
      <c r="Q377" s="1" t="s">
        <v>173</v>
      </c>
      <c r="R377" s="1" t="s">
        <v>1410</v>
      </c>
      <c r="S377" s="1">
        <v>479.04</v>
      </c>
      <c r="T377" s="1">
        <v>10</v>
      </c>
      <c r="U377" s="1">
        <v>0.2</v>
      </c>
      <c r="V377" s="1">
        <v>-29.94</v>
      </c>
      <c r="W377" s="1">
        <f>SUM(Table4[[#This Row],[Sales]]*Table4[[#This Row],[Quantity]])</f>
        <v>4790.4000000000005</v>
      </c>
    </row>
    <row r="378" spans="2:23" x14ac:dyDescent="0.3">
      <c r="B378" s="1">
        <v>377</v>
      </c>
      <c r="C378" s="1" t="s">
        <v>1411</v>
      </c>
      <c r="D378" s="1">
        <v>42768</v>
      </c>
      <c r="E378" s="1" t="s">
        <v>1997</v>
      </c>
      <c r="F378" s="1" t="s">
        <v>203</v>
      </c>
      <c r="G378" s="1" t="s">
        <v>1413</v>
      </c>
      <c r="H378" s="1" t="s">
        <v>1414</v>
      </c>
      <c r="I378" s="1" t="s">
        <v>41</v>
      </c>
      <c r="J378" s="1" t="s">
        <v>26</v>
      </c>
      <c r="K378" s="1" t="s">
        <v>1415</v>
      </c>
      <c r="L378" s="1" t="s">
        <v>229</v>
      </c>
      <c r="M378" s="1">
        <v>62301</v>
      </c>
      <c r="N378" s="1" t="s">
        <v>109</v>
      </c>
      <c r="O378" s="1" t="s">
        <v>1416</v>
      </c>
      <c r="P378" s="1" t="s">
        <v>46</v>
      </c>
      <c r="Q378" s="1" t="s">
        <v>93</v>
      </c>
      <c r="R378" s="1" t="s">
        <v>1417</v>
      </c>
      <c r="S378" s="1">
        <v>99.135999999999996</v>
      </c>
      <c r="T378" s="1">
        <v>4</v>
      </c>
      <c r="U378" s="1">
        <v>0.2</v>
      </c>
      <c r="V378" s="1">
        <v>30.98</v>
      </c>
      <c r="W378" s="1">
        <f>SUM(Table4[[#This Row],[Sales]]*Table4[[#This Row],[Quantity]])</f>
        <v>396.54399999999998</v>
      </c>
    </row>
    <row r="379" spans="2:23" x14ac:dyDescent="0.3">
      <c r="B379" s="1">
        <v>378</v>
      </c>
      <c r="C379" s="1" t="s">
        <v>1418</v>
      </c>
      <c r="D379" s="1">
        <v>42768</v>
      </c>
      <c r="E379" s="1" t="s">
        <v>1998</v>
      </c>
      <c r="F379" s="1" t="s">
        <v>51</v>
      </c>
      <c r="G379" s="1" t="s">
        <v>1419</v>
      </c>
      <c r="H379" s="1" t="s">
        <v>1420</v>
      </c>
      <c r="I379" s="1" t="s">
        <v>41</v>
      </c>
      <c r="J379" s="1" t="s">
        <v>26</v>
      </c>
      <c r="K379" s="1" t="s">
        <v>659</v>
      </c>
      <c r="L379" s="1" t="s">
        <v>1332</v>
      </c>
      <c r="M379" s="1">
        <v>2038</v>
      </c>
      <c r="N379" s="1" t="s">
        <v>157</v>
      </c>
      <c r="O379" s="1" t="s">
        <v>1421</v>
      </c>
      <c r="P379" s="1" t="s">
        <v>31</v>
      </c>
      <c r="Q379" s="1" t="s">
        <v>57</v>
      </c>
      <c r="R379" s="1" t="s">
        <v>1422</v>
      </c>
      <c r="S379" s="1">
        <v>1488.424</v>
      </c>
      <c r="T379" s="1">
        <v>7</v>
      </c>
      <c r="U379" s="1">
        <v>0.3</v>
      </c>
      <c r="V379" s="1">
        <v>-297.6848</v>
      </c>
      <c r="W379" s="1">
        <f>SUM(Table4[[#This Row],[Sales]]*Table4[[#This Row],[Quantity]])</f>
        <v>10418.968000000001</v>
      </c>
    </row>
    <row r="380" spans="2:23" x14ac:dyDescent="0.3">
      <c r="B380" s="1">
        <v>379</v>
      </c>
      <c r="C380" s="1" t="s">
        <v>1423</v>
      </c>
      <c r="D380" s="1">
        <v>42768</v>
      </c>
      <c r="E380" s="1" t="s">
        <v>1999</v>
      </c>
      <c r="F380" s="1" t="s">
        <v>51</v>
      </c>
      <c r="G380" s="1" t="s">
        <v>1424</v>
      </c>
      <c r="H380" s="1" t="s">
        <v>1425</v>
      </c>
      <c r="I380" s="1" t="s">
        <v>25</v>
      </c>
      <c r="J380" s="1" t="s">
        <v>26</v>
      </c>
      <c r="K380" s="1" t="s">
        <v>199</v>
      </c>
      <c r="L380" s="1" t="s">
        <v>108</v>
      </c>
      <c r="M380" s="1">
        <v>77095</v>
      </c>
      <c r="N380" s="1" t="s">
        <v>109</v>
      </c>
      <c r="O380" s="1" t="s">
        <v>1426</v>
      </c>
      <c r="P380" s="1" t="s">
        <v>46</v>
      </c>
      <c r="Q380" s="1" t="s">
        <v>80</v>
      </c>
      <c r="R380" s="1" t="s">
        <v>1427</v>
      </c>
      <c r="S380" s="1">
        <v>8.6519999999999992</v>
      </c>
      <c r="T380" s="1">
        <v>3</v>
      </c>
      <c r="U380" s="1">
        <v>0.8</v>
      </c>
      <c r="V380" s="1">
        <v>-20.3322</v>
      </c>
      <c r="W380" s="1">
        <f>SUM(Table4[[#This Row],[Sales]]*Table4[[#This Row],[Quantity]])</f>
        <v>25.955999999999996</v>
      </c>
    </row>
    <row r="381" spans="2:23" x14ac:dyDescent="0.3">
      <c r="B381" s="1">
        <v>380</v>
      </c>
      <c r="C381" s="1" t="s">
        <v>1423</v>
      </c>
      <c r="D381" s="1">
        <v>42768</v>
      </c>
      <c r="E381" s="1" t="s">
        <v>2000</v>
      </c>
      <c r="F381" s="1" t="s">
        <v>51</v>
      </c>
      <c r="G381" s="1" t="s">
        <v>1424</v>
      </c>
      <c r="H381" s="1" t="s">
        <v>1425</v>
      </c>
      <c r="I381" s="1" t="s">
        <v>25</v>
      </c>
      <c r="J381" s="1" t="s">
        <v>26</v>
      </c>
      <c r="K381" s="1" t="s">
        <v>199</v>
      </c>
      <c r="L381" s="1" t="s">
        <v>108</v>
      </c>
      <c r="M381" s="1">
        <v>77095</v>
      </c>
      <c r="N381" s="1" t="s">
        <v>109</v>
      </c>
      <c r="O381" s="1" t="s">
        <v>1428</v>
      </c>
      <c r="P381" s="1" t="s">
        <v>46</v>
      </c>
      <c r="Q381" s="1" t="s">
        <v>60</v>
      </c>
      <c r="R381" s="1" t="s">
        <v>1429</v>
      </c>
      <c r="S381" s="1">
        <v>23.832000000000001</v>
      </c>
      <c r="T381" s="1">
        <v>3</v>
      </c>
      <c r="U381" s="1">
        <v>0.2</v>
      </c>
      <c r="V381" s="1">
        <v>2.6810999999999998</v>
      </c>
      <c r="W381" s="1">
        <f>SUM(Table4[[#This Row],[Sales]]*Table4[[#This Row],[Quantity]])</f>
        <v>71.496000000000009</v>
      </c>
    </row>
    <row r="382" spans="2:23" x14ac:dyDescent="0.3">
      <c r="B382" s="1">
        <v>381</v>
      </c>
      <c r="C382" s="1" t="s">
        <v>1423</v>
      </c>
      <c r="D382" s="1">
        <v>42768</v>
      </c>
      <c r="E382" s="4">
        <v>43704</v>
      </c>
      <c r="F382" s="1" t="s">
        <v>51</v>
      </c>
      <c r="G382" s="1" t="s">
        <v>1424</v>
      </c>
      <c r="H382" s="1" t="s">
        <v>1425</v>
      </c>
      <c r="I382" s="1" t="s">
        <v>25</v>
      </c>
      <c r="J382" s="1" t="s">
        <v>26</v>
      </c>
      <c r="K382" s="1" t="s">
        <v>199</v>
      </c>
      <c r="L382" s="1" t="s">
        <v>108</v>
      </c>
      <c r="M382" s="1">
        <v>77095</v>
      </c>
      <c r="N382" s="1" t="s">
        <v>109</v>
      </c>
      <c r="O382" s="1" t="s">
        <v>1430</v>
      </c>
      <c r="P382" s="1" t="s">
        <v>46</v>
      </c>
      <c r="Q382" s="1" t="s">
        <v>77</v>
      </c>
      <c r="R382" s="1" t="s">
        <v>1431</v>
      </c>
      <c r="S382" s="1">
        <v>12.176</v>
      </c>
      <c r="T382" s="1">
        <v>4</v>
      </c>
      <c r="U382" s="1">
        <v>0.8</v>
      </c>
      <c r="V382" s="1">
        <v>-18.872800000000002</v>
      </c>
      <c r="W382" s="1">
        <f>SUM(Table4[[#This Row],[Sales]]*Table4[[#This Row],[Quantity]])</f>
        <v>48.704000000000001</v>
      </c>
    </row>
    <row r="383" spans="2:23" x14ac:dyDescent="0.3">
      <c r="B383" s="1">
        <v>382</v>
      </c>
      <c r="C383" s="1" t="s">
        <v>1432</v>
      </c>
      <c r="D383" s="1">
        <v>42768</v>
      </c>
      <c r="E383" s="1" t="s">
        <v>1433</v>
      </c>
      <c r="F383" s="1" t="s">
        <v>203</v>
      </c>
      <c r="G383" s="1" t="s">
        <v>1434</v>
      </c>
      <c r="H383" s="1" t="s">
        <v>1435</v>
      </c>
      <c r="I383" s="1" t="s">
        <v>41</v>
      </c>
      <c r="J383" s="1" t="s">
        <v>26</v>
      </c>
      <c r="K383" s="1" t="s">
        <v>134</v>
      </c>
      <c r="L383" s="1" t="s">
        <v>43</v>
      </c>
      <c r="M383" s="1">
        <v>94109</v>
      </c>
      <c r="N383" s="1" t="s">
        <v>44</v>
      </c>
      <c r="O383" s="1" t="s">
        <v>1436</v>
      </c>
      <c r="P383" s="1" t="s">
        <v>46</v>
      </c>
      <c r="Q383" s="1" t="s">
        <v>93</v>
      </c>
      <c r="R383" s="1" t="s">
        <v>1437</v>
      </c>
      <c r="S383" s="1">
        <v>50.96</v>
      </c>
      <c r="T383" s="1">
        <v>7</v>
      </c>
      <c r="U383" s="1">
        <v>0</v>
      </c>
      <c r="V383" s="1">
        <v>25.48</v>
      </c>
      <c r="W383" s="1">
        <f>SUM(Table4[[#This Row],[Sales]]*Table4[[#This Row],[Quantity]])</f>
        <v>356.72</v>
      </c>
    </row>
    <row r="384" spans="2:23" x14ac:dyDescent="0.3">
      <c r="B384" s="1">
        <v>383</v>
      </c>
      <c r="C384" s="1" t="s">
        <v>1432</v>
      </c>
      <c r="D384" s="1">
        <v>42768</v>
      </c>
      <c r="E384" s="1" t="s">
        <v>1433</v>
      </c>
      <c r="F384" s="1" t="s">
        <v>203</v>
      </c>
      <c r="G384" s="1" t="s">
        <v>1434</v>
      </c>
      <c r="H384" s="1" t="s">
        <v>1435</v>
      </c>
      <c r="I384" s="1" t="s">
        <v>41</v>
      </c>
      <c r="J384" s="1" t="s">
        <v>26</v>
      </c>
      <c r="K384" s="1" t="s">
        <v>134</v>
      </c>
      <c r="L384" s="1" t="s">
        <v>43</v>
      </c>
      <c r="M384" s="1">
        <v>94109</v>
      </c>
      <c r="N384" s="1" t="s">
        <v>44</v>
      </c>
      <c r="O384" s="1" t="s">
        <v>1438</v>
      </c>
      <c r="P384" s="1" t="s">
        <v>46</v>
      </c>
      <c r="Q384" s="1" t="s">
        <v>77</v>
      </c>
      <c r="R384" s="1" t="s">
        <v>1439</v>
      </c>
      <c r="S384" s="1">
        <v>49.536000000000001</v>
      </c>
      <c r="T384" s="1">
        <v>3</v>
      </c>
      <c r="U384" s="1">
        <v>0.2</v>
      </c>
      <c r="V384" s="1">
        <v>17.337599999999998</v>
      </c>
      <c r="W384" s="1">
        <f>SUM(Table4[[#This Row],[Sales]]*Table4[[#This Row],[Quantity]])</f>
        <v>148.608</v>
      </c>
    </row>
    <row r="385" spans="2:23" x14ac:dyDescent="0.3">
      <c r="B385" s="1">
        <v>384</v>
      </c>
      <c r="C385" s="1" t="s">
        <v>1440</v>
      </c>
      <c r="D385" s="1">
        <v>42768</v>
      </c>
      <c r="E385" s="1" t="s">
        <v>1441</v>
      </c>
      <c r="F385" s="1" t="s">
        <v>22</v>
      </c>
      <c r="G385" s="1" t="s">
        <v>1442</v>
      </c>
      <c r="H385" s="1" t="s">
        <v>1443</v>
      </c>
      <c r="I385" s="1" t="s">
        <v>41</v>
      </c>
      <c r="J385" s="1" t="s">
        <v>26</v>
      </c>
      <c r="K385" s="1" t="s">
        <v>1192</v>
      </c>
      <c r="L385" s="1" t="s">
        <v>261</v>
      </c>
      <c r="M385" s="1">
        <v>48180</v>
      </c>
      <c r="N385" s="1" t="s">
        <v>109</v>
      </c>
      <c r="O385" s="1" t="s">
        <v>1444</v>
      </c>
      <c r="P385" s="1" t="s">
        <v>73</v>
      </c>
      <c r="Q385" s="1" t="s">
        <v>173</v>
      </c>
      <c r="R385" s="1" t="s">
        <v>1445</v>
      </c>
      <c r="S385" s="1">
        <v>41.9</v>
      </c>
      <c r="T385" s="1">
        <v>2</v>
      </c>
      <c r="U385" s="1">
        <v>0</v>
      </c>
      <c r="V385" s="1">
        <v>8.7989999999999995</v>
      </c>
      <c r="W385" s="1">
        <f>SUM(Table4[[#This Row],[Sales]]*Table4[[#This Row],[Quantity]])</f>
        <v>83.8</v>
      </c>
    </row>
    <row r="386" spans="2:23" x14ac:dyDescent="0.3">
      <c r="B386" s="1">
        <v>385</v>
      </c>
      <c r="C386" s="1" t="s">
        <v>1446</v>
      </c>
      <c r="D386" s="1">
        <v>42768</v>
      </c>
      <c r="E386" s="1" t="s">
        <v>1856</v>
      </c>
      <c r="F386" s="1" t="s">
        <v>51</v>
      </c>
      <c r="G386" s="1" t="s">
        <v>1447</v>
      </c>
      <c r="H386" s="1" t="s">
        <v>1448</v>
      </c>
      <c r="I386" s="1" t="s">
        <v>25</v>
      </c>
      <c r="J386" s="1" t="s">
        <v>26</v>
      </c>
      <c r="K386" s="1" t="s">
        <v>1449</v>
      </c>
      <c r="L386" s="1" t="s">
        <v>55</v>
      </c>
      <c r="M386" s="1">
        <v>33024</v>
      </c>
      <c r="N386" s="1" t="s">
        <v>29</v>
      </c>
      <c r="O386" s="1" t="s">
        <v>1450</v>
      </c>
      <c r="P386" s="1" t="s">
        <v>31</v>
      </c>
      <c r="Q386" s="1" t="s">
        <v>57</v>
      </c>
      <c r="R386" s="1" t="s">
        <v>1451</v>
      </c>
      <c r="S386" s="1">
        <v>375.45749999999998</v>
      </c>
      <c r="T386" s="1">
        <v>3</v>
      </c>
      <c r="U386" s="1">
        <v>0.45</v>
      </c>
      <c r="V386" s="1">
        <v>-157.0095</v>
      </c>
      <c r="W386" s="1">
        <f>SUM(Table4[[#This Row],[Sales]]*Table4[[#This Row],[Quantity]])</f>
        <v>1126.3724999999999</v>
      </c>
    </row>
    <row r="387" spans="2:23" x14ac:dyDescent="0.3">
      <c r="B387" s="1">
        <v>386</v>
      </c>
      <c r="C387" s="1" t="s">
        <v>1446</v>
      </c>
      <c r="D387" s="1">
        <v>42768</v>
      </c>
      <c r="E387" s="1" t="s">
        <v>860</v>
      </c>
      <c r="F387" s="1" t="s">
        <v>51</v>
      </c>
      <c r="G387" s="1" t="s">
        <v>1447</v>
      </c>
      <c r="H387" s="1" t="s">
        <v>1448</v>
      </c>
      <c r="I387" s="1" t="s">
        <v>25</v>
      </c>
      <c r="J387" s="1" t="s">
        <v>26</v>
      </c>
      <c r="K387" s="1" t="s">
        <v>1449</v>
      </c>
      <c r="L387" s="1" t="s">
        <v>55</v>
      </c>
      <c r="M387" s="1">
        <v>33024</v>
      </c>
      <c r="N387" s="1" t="s">
        <v>29</v>
      </c>
      <c r="O387" s="1" t="s">
        <v>1452</v>
      </c>
      <c r="P387" s="1" t="s">
        <v>73</v>
      </c>
      <c r="Q387" s="1" t="s">
        <v>173</v>
      </c>
      <c r="R387" s="1" t="s">
        <v>1453</v>
      </c>
      <c r="S387" s="1">
        <v>83.975999999999999</v>
      </c>
      <c r="T387" s="1">
        <v>3</v>
      </c>
      <c r="U387" s="1">
        <v>0.2</v>
      </c>
      <c r="V387" s="1">
        <v>-1.0497000000000001</v>
      </c>
      <c r="W387" s="1">
        <f>SUM(Table4[[#This Row],[Sales]]*Table4[[#This Row],[Quantity]])</f>
        <v>251.928</v>
      </c>
    </row>
    <row r="388" spans="2:23" x14ac:dyDescent="0.3">
      <c r="B388" s="1">
        <v>387</v>
      </c>
      <c r="C388" s="1" t="s">
        <v>1454</v>
      </c>
      <c r="D388" s="1">
        <v>42768</v>
      </c>
      <c r="E388" s="1" t="s">
        <v>1846</v>
      </c>
      <c r="F388" s="1" t="s">
        <v>51</v>
      </c>
      <c r="G388" s="1" t="s">
        <v>1455</v>
      </c>
      <c r="H388" s="1" t="s">
        <v>1456</v>
      </c>
      <c r="I388" s="1" t="s">
        <v>41</v>
      </c>
      <c r="J388" s="1" t="s">
        <v>26</v>
      </c>
      <c r="K388" s="1" t="s">
        <v>155</v>
      </c>
      <c r="L388" s="1" t="s">
        <v>156</v>
      </c>
      <c r="M388" s="1">
        <v>19140</v>
      </c>
      <c r="N388" s="1" t="s">
        <v>157</v>
      </c>
      <c r="O388" s="1" t="s">
        <v>1457</v>
      </c>
      <c r="P388" s="1" t="s">
        <v>73</v>
      </c>
      <c r="Q388" s="1" t="s">
        <v>733</v>
      </c>
      <c r="R388" s="1" t="s">
        <v>1458</v>
      </c>
      <c r="S388" s="1">
        <v>482.34</v>
      </c>
      <c r="T388" s="1">
        <v>4</v>
      </c>
      <c r="U388" s="1">
        <v>0.7</v>
      </c>
      <c r="V388" s="1">
        <v>-337.63799999999998</v>
      </c>
      <c r="W388" s="1">
        <f>SUM(Table4[[#This Row],[Sales]]*Table4[[#This Row],[Quantity]])</f>
        <v>1929.36</v>
      </c>
    </row>
    <row r="389" spans="2:23" x14ac:dyDescent="0.3">
      <c r="B389" s="1">
        <v>388</v>
      </c>
      <c r="C389" s="1" t="s">
        <v>1454</v>
      </c>
      <c r="D389" s="1">
        <v>42768</v>
      </c>
      <c r="E389" s="1" t="s">
        <v>1916</v>
      </c>
      <c r="F389" s="1" t="s">
        <v>51</v>
      </c>
      <c r="G389" s="1" t="s">
        <v>1455</v>
      </c>
      <c r="H389" s="1" t="s">
        <v>1456</v>
      </c>
      <c r="I389" s="1" t="s">
        <v>41</v>
      </c>
      <c r="J389" s="1" t="s">
        <v>26</v>
      </c>
      <c r="K389" s="1" t="s">
        <v>155</v>
      </c>
      <c r="L389" s="1" t="s">
        <v>156</v>
      </c>
      <c r="M389" s="1">
        <v>19140</v>
      </c>
      <c r="N389" s="1" t="s">
        <v>157</v>
      </c>
      <c r="O389" s="1" t="s">
        <v>1459</v>
      </c>
      <c r="P389" s="1" t="s">
        <v>31</v>
      </c>
      <c r="Q389" s="1" t="s">
        <v>67</v>
      </c>
      <c r="R389" s="1" t="s">
        <v>1460</v>
      </c>
      <c r="S389" s="1">
        <v>2.96</v>
      </c>
      <c r="T389" s="1">
        <v>1</v>
      </c>
      <c r="U389" s="1">
        <v>0.2</v>
      </c>
      <c r="V389" s="1">
        <v>0.77700000000000002</v>
      </c>
      <c r="W389" s="1">
        <f>SUM(Table4[[#This Row],[Sales]]*Table4[[#This Row],[Quantity]])</f>
        <v>2.96</v>
      </c>
    </row>
    <row r="390" spans="2:23" x14ac:dyDescent="0.3">
      <c r="B390" s="1">
        <v>389</v>
      </c>
      <c r="C390" s="1" t="s">
        <v>1461</v>
      </c>
      <c r="D390" s="1">
        <v>42768</v>
      </c>
      <c r="E390" s="1" t="s">
        <v>382</v>
      </c>
      <c r="F390" s="1" t="s">
        <v>203</v>
      </c>
      <c r="G390" s="1" t="s">
        <v>1462</v>
      </c>
      <c r="H390" s="1" t="s">
        <v>1463</v>
      </c>
      <c r="I390" s="1" t="s">
        <v>25</v>
      </c>
      <c r="J390" s="1" t="s">
        <v>26</v>
      </c>
      <c r="K390" s="1" t="s">
        <v>1080</v>
      </c>
      <c r="L390" s="1" t="s">
        <v>539</v>
      </c>
      <c r="M390" s="1">
        <v>45231</v>
      </c>
      <c r="N390" s="1" t="s">
        <v>157</v>
      </c>
      <c r="O390" s="1" t="s">
        <v>1464</v>
      </c>
      <c r="P390" s="1" t="s">
        <v>46</v>
      </c>
      <c r="Q390" s="1" t="s">
        <v>70</v>
      </c>
      <c r="R390" s="1" t="s">
        <v>1465</v>
      </c>
      <c r="S390" s="1">
        <v>2.6240000000000001</v>
      </c>
      <c r="T390" s="1">
        <v>1</v>
      </c>
      <c r="U390" s="1">
        <v>0.2</v>
      </c>
      <c r="V390" s="1">
        <v>0.4264</v>
      </c>
      <c r="W390" s="1">
        <f>SUM(Table4[[#This Row],[Sales]]*Table4[[#This Row],[Quantity]])</f>
        <v>2.6240000000000001</v>
      </c>
    </row>
    <row r="391" spans="2:23" x14ac:dyDescent="0.3">
      <c r="B391" s="1">
        <v>390</v>
      </c>
      <c r="C391" s="1" t="s">
        <v>1466</v>
      </c>
      <c r="D391" s="1">
        <v>42768</v>
      </c>
      <c r="E391" s="1" t="s">
        <v>1467</v>
      </c>
      <c r="F391" s="1" t="s">
        <v>51</v>
      </c>
      <c r="G391" s="1" t="s">
        <v>1468</v>
      </c>
      <c r="H391" s="1" t="s">
        <v>1469</v>
      </c>
      <c r="I391" s="1" t="s">
        <v>25</v>
      </c>
      <c r="J391" s="1" t="s">
        <v>26</v>
      </c>
      <c r="K391" s="1" t="s">
        <v>292</v>
      </c>
      <c r="L391" s="1" t="s">
        <v>293</v>
      </c>
      <c r="M391" s="1">
        <v>10009</v>
      </c>
      <c r="N391" s="1" t="s">
        <v>157</v>
      </c>
      <c r="O391" s="1" t="s">
        <v>1470</v>
      </c>
      <c r="P391" s="1" t="s">
        <v>46</v>
      </c>
      <c r="Q391" s="1" t="s">
        <v>77</v>
      </c>
      <c r="R391" s="1" t="s">
        <v>1471</v>
      </c>
      <c r="S391" s="1">
        <v>23.36</v>
      </c>
      <c r="T391" s="1">
        <v>4</v>
      </c>
      <c r="U391" s="1">
        <v>0.2</v>
      </c>
      <c r="V391" s="1">
        <v>7.8840000000000003</v>
      </c>
      <c r="W391" s="1">
        <f>SUM(Table4[[#This Row],[Sales]]*Table4[[#This Row],[Quantity]])</f>
        <v>93.44</v>
      </c>
    </row>
    <row r="392" spans="2:23" x14ac:dyDescent="0.3">
      <c r="B392" s="1">
        <v>391</v>
      </c>
      <c r="C392" s="1" t="s">
        <v>1466</v>
      </c>
      <c r="D392" s="1">
        <v>42768</v>
      </c>
      <c r="E392" s="1" t="s">
        <v>1467</v>
      </c>
      <c r="F392" s="1" t="s">
        <v>51</v>
      </c>
      <c r="G392" s="1" t="s">
        <v>1468</v>
      </c>
      <c r="H392" s="1" t="s">
        <v>1469</v>
      </c>
      <c r="I392" s="1" t="s">
        <v>25</v>
      </c>
      <c r="J392" s="1" t="s">
        <v>26</v>
      </c>
      <c r="K392" s="1" t="s">
        <v>292</v>
      </c>
      <c r="L392" s="1" t="s">
        <v>293</v>
      </c>
      <c r="M392" s="1">
        <v>10009</v>
      </c>
      <c r="N392" s="1" t="s">
        <v>157</v>
      </c>
      <c r="O392" s="1" t="s">
        <v>425</v>
      </c>
      <c r="P392" s="1" t="s">
        <v>73</v>
      </c>
      <c r="Q392" s="1" t="s">
        <v>173</v>
      </c>
      <c r="R392" s="1" t="s">
        <v>426</v>
      </c>
      <c r="S392" s="1">
        <v>39.979999999999997</v>
      </c>
      <c r="T392" s="1">
        <v>2</v>
      </c>
      <c r="U392" s="1">
        <v>0</v>
      </c>
      <c r="V392" s="1">
        <v>13.5932</v>
      </c>
      <c r="W392" s="1">
        <f>SUM(Table4[[#This Row],[Sales]]*Table4[[#This Row],[Quantity]])</f>
        <v>79.959999999999994</v>
      </c>
    </row>
    <row r="393" spans="2:23" x14ac:dyDescent="0.3">
      <c r="B393" s="1">
        <v>392</v>
      </c>
      <c r="C393" s="1" t="s">
        <v>1472</v>
      </c>
      <c r="D393" s="1">
        <v>42768</v>
      </c>
      <c r="E393" s="1" t="s">
        <v>1473</v>
      </c>
      <c r="F393" s="1" t="s">
        <v>22</v>
      </c>
      <c r="G393" s="1" t="s">
        <v>1474</v>
      </c>
      <c r="H393" s="1" t="s">
        <v>1475</v>
      </c>
      <c r="I393" s="1" t="s">
        <v>25</v>
      </c>
      <c r="J393" s="1" t="s">
        <v>26</v>
      </c>
      <c r="K393" s="1" t="s">
        <v>1476</v>
      </c>
      <c r="L393" s="1" t="s">
        <v>99</v>
      </c>
      <c r="M393" s="1">
        <v>98198</v>
      </c>
      <c r="N393" s="1" t="s">
        <v>44</v>
      </c>
      <c r="O393" s="1" t="s">
        <v>1477</v>
      </c>
      <c r="P393" s="1" t="s">
        <v>73</v>
      </c>
      <c r="Q393" s="1" t="s">
        <v>74</v>
      </c>
      <c r="R393" s="1" t="s">
        <v>1478</v>
      </c>
      <c r="S393" s="1">
        <v>246.38399999999999</v>
      </c>
      <c r="T393" s="1">
        <v>2</v>
      </c>
      <c r="U393" s="1">
        <v>0.2</v>
      </c>
      <c r="V393" s="1">
        <v>27.7182</v>
      </c>
      <c r="W393" s="1">
        <f>SUM(Table4[[#This Row],[Sales]]*Table4[[#This Row],[Quantity]])</f>
        <v>492.76799999999997</v>
      </c>
    </row>
    <row r="394" spans="2:23" x14ac:dyDescent="0.3">
      <c r="B394" s="1">
        <v>393</v>
      </c>
      <c r="C394" s="1" t="s">
        <v>1472</v>
      </c>
      <c r="D394" s="1">
        <v>42768</v>
      </c>
      <c r="E394" s="1" t="s">
        <v>1473</v>
      </c>
      <c r="F394" s="1" t="s">
        <v>22</v>
      </c>
      <c r="G394" s="1" t="s">
        <v>1474</v>
      </c>
      <c r="H394" s="1" t="s">
        <v>1475</v>
      </c>
      <c r="I394" s="1" t="s">
        <v>25</v>
      </c>
      <c r="J394" s="1" t="s">
        <v>26</v>
      </c>
      <c r="K394" s="1" t="s">
        <v>1476</v>
      </c>
      <c r="L394" s="1" t="s">
        <v>99</v>
      </c>
      <c r="M394" s="1">
        <v>98198</v>
      </c>
      <c r="N394" s="1" t="s">
        <v>44</v>
      </c>
      <c r="O394" s="1" t="s">
        <v>1479</v>
      </c>
      <c r="P394" s="1" t="s">
        <v>73</v>
      </c>
      <c r="Q394" s="1" t="s">
        <v>1299</v>
      </c>
      <c r="R394" s="1" t="s">
        <v>1480</v>
      </c>
      <c r="S394" s="1">
        <v>1799.97</v>
      </c>
      <c r="T394" s="1">
        <v>3</v>
      </c>
      <c r="U394" s="1">
        <v>0</v>
      </c>
      <c r="V394" s="1">
        <v>701.98829999999998</v>
      </c>
      <c r="W394" s="1">
        <f>SUM(Table4[[#This Row],[Sales]]*Table4[[#This Row],[Quantity]])</f>
        <v>5399.91</v>
      </c>
    </row>
    <row r="395" spans="2:23" x14ac:dyDescent="0.3">
      <c r="B395" s="1">
        <v>394</v>
      </c>
      <c r="C395" s="1" t="s">
        <v>1481</v>
      </c>
      <c r="D395" s="1">
        <v>42768</v>
      </c>
      <c r="E395" s="1" t="s">
        <v>2001</v>
      </c>
      <c r="F395" s="1" t="s">
        <v>22</v>
      </c>
      <c r="G395" s="1" t="s">
        <v>1482</v>
      </c>
      <c r="H395" s="1" t="s">
        <v>1483</v>
      </c>
      <c r="I395" s="1" t="s">
        <v>41</v>
      </c>
      <c r="J395" s="1" t="s">
        <v>26</v>
      </c>
      <c r="K395" s="1" t="s">
        <v>1484</v>
      </c>
      <c r="L395" s="1" t="s">
        <v>229</v>
      </c>
      <c r="M395" s="1">
        <v>61604</v>
      </c>
      <c r="N395" s="1" t="s">
        <v>109</v>
      </c>
      <c r="O395" s="1" t="s">
        <v>1485</v>
      </c>
      <c r="P395" s="1" t="s">
        <v>46</v>
      </c>
      <c r="Q395" s="1" t="s">
        <v>77</v>
      </c>
      <c r="R395" s="1" t="s">
        <v>1486</v>
      </c>
      <c r="S395" s="1">
        <v>12.462</v>
      </c>
      <c r="T395" s="1">
        <v>3</v>
      </c>
      <c r="U395" s="1">
        <v>0.8</v>
      </c>
      <c r="V395" s="1">
        <v>-20.5623</v>
      </c>
      <c r="W395" s="1">
        <f>SUM(Table4[[#This Row],[Sales]]*Table4[[#This Row],[Quantity]])</f>
        <v>37.385999999999996</v>
      </c>
    </row>
    <row r="396" spans="2:23" x14ac:dyDescent="0.3">
      <c r="B396" s="1">
        <v>395</v>
      </c>
      <c r="C396" s="1" t="s">
        <v>1487</v>
      </c>
      <c r="D396" s="1">
        <v>42768</v>
      </c>
      <c r="E396" s="1" t="s">
        <v>351</v>
      </c>
      <c r="F396" s="1" t="s">
        <v>51</v>
      </c>
      <c r="G396" s="1" t="s">
        <v>1488</v>
      </c>
      <c r="H396" s="1" t="s">
        <v>1489</v>
      </c>
      <c r="I396" s="1" t="s">
        <v>106</v>
      </c>
      <c r="J396" s="1" t="s">
        <v>26</v>
      </c>
      <c r="K396" s="1" t="s">
        <v>1490</v>
      </c>
      <c r="L396" s="1" t="s">
        <v>1491</v>
      </c>
      <c r="M396" s="1">
        <v>89115</v>
      </c>
      <c r="N396" s="1" t="s">
        <v>44</v>
      </c>
      <c r="O396" s="1" t="s">
        <v>1492</v>
      </c>
      <c r="P396" s="1" t="s">
        <v>46</v>
      </c>
      <c r="Q396" s="1" t="s">
        <v>77</v>
      </c>
      <c r="R396" s="1" t="s">
        <v>1493</v>
      </c>
      <c r="S396" s="1">
        <v>75.792000000000002</v>
      </c>
      <c r="T396" s="1">
        <v>3</v>
      </c>
      <c r="U396" s="1">
        <v>0.2</v>
      </c>
      <c r="V396" s="1">
        <v>25.579799999999999</v>
      </c>
      <c r="W396" s="1">
        <f>SUM(Table4[[#This Row],[Sales]]*Table4[[#This Row],[Quantity]])</f>
        <v>227.376</v>
      </c>
    </row>
    <row r="397" spans="2:23" x14ac:dyDescent="0.3">
      <c r="B397" s="1">
        <v>396</v>
      </c>
      <c r="C397" s="1" t="s">
        <v>1494</v>
      </c>
      <c r="D397" s="1">
        <v>42768</v>
      </c>
      <c r="E397" s="1" t="s">
        <v>195</v>
      </c>
      <c r="F397" s="1" t="s">
        <v>22</v>
      </c>
      <c r="G397" s="1" t="s">
        <v>1495</v>
      </c>
      <c r="H397" s="1" t="s">
        <v>1496</v>
      </c>
      <c r="I397" s="1" t="s">
        <v>41</v>
      </c>
      <c r="J397" s="1" t="s">
        <v>26</v>
      </c>
      <c r="K397" s="1" t="s">
        <v>1497</v>
      </c>
      <c r="L397" s="1" t="s">
        <v>1498</v>
      </c>
      <c r="M397" s="1">
        <v>2886</v>
      </c>
      <c r="N397" s="1" t="s">
        <v>157</v>
      </c>
      <c r="O397" s="1" t="s">
        <v>1499</v>
      </c>
      <c r="P397" s="1" t="s">
        <v>46</v>
      </c>
      <c r="Q397" s="1" t="s">
        <v>60</v>
      </c>
      <c r="R397" s="1" t="s">
        <v>1500</v>
      </c>
      <c r="S397" s="1">
        <v>49.96</v>
      </c>
      <c r="T397" s="1">
        <v>2</v>
      </c>
      <c r="U397" s="1">
        <v>0</v>
      </c>
      <c r="V397" s="1">
        <v>9.4923999999999999</v>
      </c>
      <c r="W397" s="1">
        <f>SUM(Table4[[#This Row],[Sales]]*Table4[[#This Row],[Quantity]])</f>
        <v>99.92</v>
      </c>
    </row>
    <row r="398" spans="2:23" x14ac:dyDescent="0.3">
      <c r="B398" s="1">
        <v>397</v>
      </c>
      <c r="C398" s="1" t="s">
        <v>1494</v>
      </c>
      <c r="D398" s="1">
        <v>42768</v>
      </c>
      <c r="E398" s="1" t="s">
        <v>195</v>
      </c>
      <c r="F398" s="1" t="s">
        <v>22</v>
      </c>
      <c r="G398" s="1" t="s">
        <v>1495</v>
      </c>
      <c r="H398" s="1" t="s">
        <v>1496</v>
      </c>
      <c r="I398" s="1" t="s">
        <v>41</v>
      </c>
      <c r="J398" s="1" t="s">
        <v>26</v>
      </c>
      <c r="K398" s="1" t="s">
        <v>1497</v>
      </c>
      <c r="L398" s="1" t="s">
        <v>1498</v>
      </c>
      <c r="M398" s="1">
        <v>2886</v>
      </c>
      <c r="N398" s="1" t="s">
        <v>157</v>
      </c>
      <c r="O398" s="1" t="s">
        <v>1501</v>
      </c>
      <c r="P398" s="1" t="s">
        <v>46</v>
      </c>
      <c r="Q398" s="1" t="s">
        <v>93</v>
      </c>
      <c r="R398" s="1" t="s">
        <v>1502</v>
      </c>
      <c r="S398" s="1">
        <v>12.96</v>
      </c>
      <c r="T398" s="1">
        <v>2</v>
      </c>
      <c r="U398" s="1">
        <v>0</v>
      </c>
      <c r="V398" s="1">
        <v>6.2207999999999997</v>
      </c>
      <c r="W398" s="1">
        <f>SUM(Table4[[#This Row],[Sales]]*Table4[[#This Row],[Quantity]])</f>
        <v>25.92</v>
      </c>
    </row>
    <row r="399" spans="2:23" x14ac:dyDescent="0.3">
      <c r="B399" s="1">
        <v>398</v>
      </c>
      <c r="C399" s="1" t="s">
        <v>1503</v>
      </c>
      <c r="D399" s="1">
        <v>42768</v>
      </c>
      <c r="E399" s="1" t="s">
        <v>1838</v>
      </c>
      <c r="F399" s="1" t="s">
        <v>51</v>
      </c>
      <c r="G399" s="1" t="s">
        <v>104</v>
      </c>
      <c r="H399" s="1" t="s">
        <v>105</v>
      </c>
      <c r="I399" s="1" t="s">
        <v>106</v>
      </c>
      <c r="J399" s="1" t="s">
        <v>26</v>
      </c>
      <c r="K399" s="1" t="s">
        <v>358</v>
      </c>
      <c r="L399" s="1" t="s">
        <v>261</v>
      </c>
      <c r="M399" s="1">
        <v>49201</v>
      </c>
      <c r="N399" s="1" t="s">
        <v>109</v>
      </c>
      <c r="O399" s="1" t="s">
        <v>1504</v>
      </c>
      <c r="P399" s="1" t="s">
        <v>46</v>
      </c>
      <c r="Q399" s="1" t="s">
        <v>624</v>
      </c>
      <c r="R399" s="1" t="s">
        <v>1505</v>
      </c>
      <c r="S399" s="1">
        <v>70.12</v>
      </c>
      <c r="T399" s="1">
        <v>4</v>
      </c>
      <c r="U399" s="1">
        <v>0</v>
      </c>
      <c r="V399" s="1">
        <v>21.036000000000001</v>
      </c>
      <c r="W399" s="1">
        <f>SUM(Table4[[#This Row],[Sales]]*Table4[[#This Row],[Quantity]])</f>
        <v>280.48</v>
      </c>
    </row>
    <row r="400" spans="2:23" x14ac:dyDescent="0.3">
      <c r="B400" s="1">
        <v>399</v>
      </c>
      <c r="C400" s="1" t="s">
        <v>1506</v>
      </c>
      <c r="D400" s="1">
        <v>42768</v>
      </c>
      <c r="E400" s="1" t="s">
        <v>2002</v>
      </c>
      <c r="F400" s="1" t="s">
        <v>22</v>
      </c>
      <c r="G400" s="1" t="s">
        <v>1507</v>
      </c>
      <c r="H400" s="1" t="s">
        <v>1508</v>
      </c>
      <c r="I400" s="1" t="s">
        <v>25</v>
      </c>
      <c r="J400" s="1" t="s">
        <v>26</v>
      </c>
      <c r="K400" s="1" t="s">
        <v>199</v>
      </c>
      <c r="L400" s="1" t="s">
        <v>108</v>
      </c>
      <c r="M400" s="1">
        <v>77036</v>
      </c>
      <c r="N400" s="1" t="s">
        <v>109</v>
      </c>
      <c r="O400" s="1" t="s">
        <v>1509</v>
      </c>
      <c r="P400" s="1" t="s">
        <v>46</v>
      </c>
      <c r="Q400" s="1" t="s">
        <v>60</v>
      </c>
      <c r="R400" s="1" t="s">
        <v>1510</v>
      </c>
      <c r="S400" s="1">
        <v>35.951999999999998</v>
      </c>
      <c r="T400" s="1">
        <v>3</v>
      </c>
      <c r="U400" s="1">
        <v>0.2</v>
      </c>
      <c r="V400" s="1">
        <v>3.5952000000000002</v>
      </c>
      <c r="W400" s="1">
        <f>SUM(Table4[[#This Row],[Sales]]*Table4[[#This Row],[Quantity]])</f>
        <v>107.85599999999999</v>
      </c>
    </row>
    <row r="401" spans="2:23" x14ac:dyDescent="0.3">
      <c r="B401" s="1">
        <v>400</v>
      </c>
      <c r="C401" s="1" t="s">
        <v>1506</v>
      </c>
      <c r="D401" s="1">
        <v>42768</v>
      </c>
      <c r="E401" s="1" t="s">
        <v>2003</v>
      </c>
      <c r="F401" s="1" t="s">
        <v>22</v>
      </c>
      <c r="G401" s="1" t="s">
        <v>1507</v>
      </c>
      <c r="H401" s="1" t="s">
        <v>1508</v>
      </c>
      <c r="I401" s="1" t="s">
        <v>25</v>
      </c>
      <c r="J401" s="1" t="s">
        <v>26</v>
      </c>
      <c r="K401" s="1" t="s">
        <v>199</v>
      </c>
      <c r="L401" s="1" t="s">
        <v>108</v>
      </c>
      <c r="M401" s="1">
        <v>77036</v>
      </c>
      <c r="N401" s="1" t="s">
        <v>109</v>
      </c>
      <c r="O401" s="1" t="s">
        <v>179</v>
      </c>
      <c r="P401" s="1" t="s">
        <v>31</v>
      </c>
      <c r="Q401" s="1" t="s">
        <v>32</v>
      </c>
      <c r="R401" s="1" t="s">
        <v>180</v>
      </c>
      <c r="S401" s="1">
        <v>2396.2656000000002</v>
      </c>
      <c r="T401" s="1">
        <v>4</v>
      </c>
      <c r="U401" s="1">
        <v>0.32</v>
      </c>
      <c r="V401" s="1">
        <v>-317.15280000000001</v>
      </c>
      <c r="W401" s="1">
        <f>SUM(Table4[[#This Row],[Sales]]*Table4[[#This Row],[Quantity]])</f>
        <v>9585.0624000000007</v>
      </c>
    </row>
    <row r="402" spans="2:23" x14ac:dyDescent="0.3">
      <c r="B402" s="1">
        <v>401</v>
      </c>
      <c r="C402" s="1" t="s">
        <v>1506</v>
      </c>
      <c r="D402" s="1">
        <v>42768</v>
      </c>
      <c r="E402" s="1" t="s">
        <v>2004</v>
      </c>
      <c r="F402" s="1" t="s">
        <v>22</v>
      </c>
      <c r="G402" s="1" t="s">
        <v>1507</v>
      </c>
      <c r="H402" s="1" t="s">
        <v>1508</v>
      </c>
      <c r="I402" s="1" t="s">
        <v>25</v>
      </c>
      <c r="J402" s="1" t="s">
        <v>26</v>
      </c>
      <c r="K402" s="1" t="s">
        <v>199</v>
      </c>
      <c r="L402" s="1" t="s">
        <v>108</v>
      </c>
      <c r="M402" s="1">
        <v>77036</v>
      </c>
      <c r="N402" s="1" t="s">
        <v>109</v>
      </c>
      <c r="O402" s="1" t="s">
        <v>1511</v>
      </c>
      <c r="P402" s="1" t="s">
        <v>46</v>
      </c>
      <c r="Q402" s="1" t="s">
        <v>60</v>
      </c>
      <c r="R402" s="1" t="s">
        <v>1512</v>
      </c>
      <c r="S402" s="1">
        <v>131.136</v>
      </c>
      <c r="T402" s="1">
        <v>4</v>
      </c>
      <c r="U402" s="1">
        <v>0.2</v>
      </c>
      <c r="V402" s="1">
        <v>-32.783999999999999</v>
      </c>
      <c r="W402" s="1">
        <f>SUM(Table4[[#This Row],[Sales]]*Table4[[#This Row],[Quantity]])</f>
        <v>524.54399999999998</v>
      </c>
    </row>
    <row r="403" spans="2:23" x14ac:dyDescent="0.3">
      <c r="B403" s="1">
        <v>402</v>
      </c>
      <c r="C403" s="1" t="s">
        <v>1506</v>
      </c>
      <c r="D403" s="1">
        <v>42768</v>
      </c>
      <c r="E403" s="1" t="s">
        <v>2005</v>
      </c>
      <c r="F403" s="1" t="s">
        <v>22</v>
      </c>
      <c r="G403" s="1" t="s">
        <v>1507</v>
      </c>
      <c r="H403" s="1" t="s">
        <v>1508</v>
      </c>
      <c r="I403" s="1" t="s">
        <v>25</v>
      </c>
      <c r="J403" s="1" t="s">
        <v>26</v>
      </c>
      <c r="K403" s="1" t="s">
        <v>199</v>
      </c>
      <c r="L403" s="1" t="s">
        <v>108</v>
      </c>
      <c r="M403" s="1">
        <v>77036</v>
      </c>
      <c r="N403" s="1" t="s">
        <v>109</v>
      </c>
      <c r="O403" s="1" t="s">
        <v>1513</v>
      </c>
      <c r="P403" s="1" t="s">
        <v>73</v>
      </c>
      <c r="Q403" s="1" t="s">
        <v>173</v>
      </c>
      <c r="R403" s="1" t="s">
        <v>1514</v>
      </c>
      <c r="S403" s="1">
        <v>57.584000000000003</v>
      </c>
      <c r="T403" s="1">
        <v>2</v>
      </c>
      <c r="U403" s="1">
        <v>0.2</v>
      </c>
      <c r="V403" s="1">
        <v>0.7198</v>
      </c>
      <c r="W403" s="1">
        <f>SUM(Table4[[#This Row],[Sales]]*Table4[[#This Row],[Quantity]])</f>
        <v>115.16800000000001</v>
      </c>
    </row>
    <row r="404" spans="2:23" x14ac:dyDescent="0.3">
      <c r="B404" s="1">
        <v>403</v>
      </c>
      <c r="C404" s="1" t="s">
        <v>1515</v>
      </c>
      <c r="D404" s="1">
        <v>42768</v>
      </c>
      <c r="E404" s="1" t="s">
        <v>572</v>
      </c>
      <c r="F404" s="1" t="s">
        <v>203</v>
      </c>
      <c r="G404" s="1" t="s">
        <v>1516</v>
      </c>
      <c r="H404" s="1" t="s">
        <v>1517</v>
      </c>
      <c r="I404" s="1" t="s">
        <v>25</v>
      </c>
      <c r="J404" s="1" t="s">
        <v>26</v>
      </c>
      <c r="K404" s="1" t="s">
        <v>1518</v>
      </c>
      <c r="L404" s="1" t="s">
        <v>55</v>
      </c>
      <c r="M404" s="1">
        <v>33180</v>
      </c>
      <c r="N404" s="1" t="s">
        <v>29</v>
      </c>
      <c r="O404" s="1" t="s">
        <v>1519</v>
      </c>
      <c r="P404" s="1" t="s">
        <v>46</v>
      </c>
      <c r="Q404" s="1" t="s">
        <v>93</v>
      </c>
      <c r="R404" s="1" t="s">
        <v>1520</v>
      </c>
      <c r="S404" s="1">
        <v>9.5679999999999996</v>
      </c>
      <c r="T404" s="1">
        <v>2</v>
      </c>
      <c r="U404" s="1">
        <v>0.2</v>
      </c>
      <c r="V404" s="1">
        <v>3.4683999999999999</v>
      </c>
      <c r="W404" s="1">
        <f>SUM(Table4[[#This Row],[Sales]]*Table4[[#This Row],[Quantity]])</f>
        <v>19.135999999999999</v>
      </c>
    </row>
    <row r="405" spans="2:23" x14ac:dyDescent="0.3">
      <c r="B405" s="1">
        <v>404</v>
      </c>
      <c r="C405" s="1" t="s">
        <v>1521</v>
      </c>
      <c r="D405" s="1">
        <v>42768</v>
      </c>
      <c r="E405" s="1" t="s">
        <v>1522</v>
      </c>
      <c r="F405" s="1" t="s">
        <v>51</v>
      </c>
      <c r="G405" s="1" t="s">
        <v>676</v>
      </c>
      <c r="H405" s="1" t="s">
        <v>677</v>
      </c>
      <c r="I405" s="1" t="s">
        <v>41</v>
      </c>
      <c r="J405" s="1" t="s">
        <v>26</v>
      </c>
      <c r="K405" s="1" t="s">
        <v>562</v>
      </c>
      <c r="L405" s="1" t="s">
        <v>91</v>
      </c>
      <c r="M405" s="1">
        <v>28403</v>
      </c>
      <c r="N405" s="1" t="s">
        <v>29</v>
      </c>
      <c r="O405" s="1" t="s">
        <v>1523</v>
      </c>
      <c r="P405" s="1" t="s">
        <v>46</v>
      </c>
      <c r="Q405" s="1" t="s">
        <v>70</v>
      </c>
      <c r="R405" s="1" t="s">
        <v>1524</v>
      </c>
      <c r="S405" s="1">
        <v>39.072000000000003</v>
      </c>
      <c r="T405" s="1">
        <v>6</v>
      </c>
      <c r="U405" s="1">
        <v>0.2</v>
      </c>
      <c r="V405" s="1">
        <v>9.7680000000000007</v>
      </c>
      <c r="W405" s="1">
        <f>SUM(Table4[[#This Row],[Sales]]*Table4[[#This Row],[Quantity]])</f>
        <v>234.43200000000002</v>
      </c>
    </row>
    <row r="406" spans="2:23" x14ac:dyDescent="0.3">
      <c r="B406" s="1">
        <v>405</v>
      </c>
      <c r="C406" s="1" t="s">
        <v>1525</v>
      </c>
      <c r="D406" s="1">
        <v>42768</v>
      </c>
      <c r="E406" s="1" t="s">
        <v>1527</v>
      </c>
      <c r="F406" s="1" t="s">
        <v>51</v>
      </c>
      <c r="G406" s="1" t="s">
        <v>1528</v>
      </c>
      <c r="H406" s="1" t="s">
        <v>1529</v>
      </c>
      <c r="I406" s="1" t="s">
        <v>25</v>
      </c>
      <c r="J406" s="1" t="s">
        <v>26</v>
      </c>
      <c r="K406" s="1" t="s">
        <v>292</v>
      </c>
      <c r="L406" s="1" t="s">
        <v>293</v>
      </c>
      <c r="M406" s="1">
        <v>10024</v>
      </c>
      <c r="N406" s="1" t="s">
        <v>157</v>
      </c>
      <c r="O406" s="1" t="s">
        <v>1530</v>
      </c>
      <c r="P406" s="1" t="s">
        <v>46</v>
      </c>
      <c r="Q406" s="1" t="s">
        <v>80</v>
      </c>
      <c r="R406" s="1" t="s">
        <v>1531</v>
      </c>
      <c r="S406" s="1">
        <v>35.909999999999997</v>
      </c>
      <c r="T406" s="1">
        <v>3</v>
      </c>
      <c r="U406" s="1">
        <v>0</v>
      </c>
      <c r="V406" s="1">
        <v>9.6957000000000004</v>
      </c>
      <c r="W406" s="1">
        <f>SUM(Table4[[#This Row],[Sales]]*Table4[[#This Row],[Quantity]])</f>
        <v>107.72999999999999</v>
      </c>
    </row>
    <row r="407" spans="2:23" x14ac:dyDescent="0.3">
      <c r="B407" s="1">
        <v>406</v>
      </c>
      <c r="C407" s="1" t="s">
        <v>1532</v>
      </c>
      <c r="D407" s="1">
        <v>42768</v>
      </c>
      <c r="E407" s="1" t="s">
        <v>1858</v>
      </c>
      <c r="F407" s="1" t="s">
        <v>51</v>
      </c>
      <c r="G407" s="1" t="s">
        <v>1533</v>
      </c>
      <c r="H407" s="1" t="s">
        <v>1534</v>
      </c>
      <c r="I407" s="1" t="s">
        <v>25</v>
      </c>
      <c r="J407" s="1" t="s">
        <v>26</v>
      </c>
      <c r="K407" s="1" t="s">
        <v>134</v>
      </c>
      <c r="L407" s="1" t="s">
        <v>43</v>
      </c>
      <c r="M407" s="1">
        <v>94110</v>
      </c>
      <c r="N407" s="1" t="s">
        <v>44</v>
      </c>
      <c r="O407" s="1" t="s">
        <v>1513</v>
      </c>
      <c r="P407" s="1" t="s">
        <v>73</v>
      </c>
      <c r="Q407" s="1" t="s">
        <v>173</v>
      </c>
      <c r="R407" s="1" t="s">
        <v>1514</v>
      </c>
      <c r="S407" s="1">
        <v>179.95</v>
      </c>
      <c r="T407" s="1">
        <v>5</v>
      </c>
      <c r="U407" s="1">
        <v>0</v>
      </c>
      <c r="V407" s="1">
        <v>37.789499999999997</v>
      </c>
      <c r="W407" s="1">
        <f>SUM(Table4[[#This Row],[Sales]]*Table4[[#This Row],[Quantity]])</f>
        <v>899.75</v>
      </c>
    </row>
    <row r="408" spans="2:23" x14ac:dyDescent="0.3">
      <c r="B408" s="1">
        <v>407</v>
      </c>
      <c r="C408" s="1" t="s">
        <v>1532</v>
      </c>
      <c r="D408" s="1">
        <v>42768</v>
      </c>
      <c r="E408" s="1" t="s">
        <v>2006</v>
      </c>
      <c r="F408" s="1" t="s">
        <v>51</v>
      </c>
      <c r="G408" s="1" t="s">
        <v>1533</v>
      </c>
      <c r="H408" s="1" t="s">
        <v>1534</v>
      </c>
      <c r="I408" s="1" t="s">
        <v>25</v>
      </c>
      <c r="J408" s="1" t="s">
        <v>26</v>
      </c>
      <c r="K408" s="1" t="s">
        <v>134</v>
      </c>
      <c r="L408" s="1" t="s">
        <v>43</v>
      </c>
      <c r="M408" s="1">
        <v>94110</v>
      </c>
      <c r="N408" s="1" t="s">
        <v>44</v>
      </c>
      <c r="O408" s="1" t="s">
        <v>1535</v>
      </c>
      <c r="P408" s="1" t="s">
        <v>73</v>
      </c>
      <c r="Q408" s="1" t="s">
        <v>1299</v>
      </c>
      <c r="R408" s="1" t="s">
        <v>1536</v>
      </c>
      <c r="S408" s="1">
        <v>1199.9760000000001</v>
      </c>
      <c r="T408" s="1">
        <v>3</v>
      </c>
      <c r="U408" s="1">
        <v>0.2</v>
      </c>
      <c r="V408" s="1">
        <v>434.99130000000002</v>
      </c>
      <c r="W408" s="1">
        <f>SUM(Table4[[#This Row],[Sales]]*Table4[[#This Row],[Quantity]])</f>
        <v>3599.9280000000003</v>
      </c>
    </row>
    <row r="409" spans="2:23" x14ac:dyDescent="0.3">
      <c r="B409" s="1">
        <v>408</v>
      </c>
      <c r="C409" s="1" t="s">
        <v>1532</v>
      </c>
      <c r="D409" s="1">
        <v>42768</v>
      </c>
      <c r="E409" s="1" t="s">
        <v>2007</v>
      </c>
      <c r="F409" s="1" t="s">
        <v>51</v>
      </c>
      <c r="G409" s="1" t="s">
        <v>1533</v>
      </c>
      <c r="H409" s="1" t="s">
        <v>1534</v>
      </c>
      <c r="I409" s="1" t="s">
        <v>25</v>
      </c>
      <c r="J409" s="1" t="s">
        <v>26</v>
      </c>
      <c r="K409" s="1" t="s">
        <v>134</v>
      </c>
      <c r="L409" s="1" t="s">
        <v>43</v>
      </c>
      <c r="M409" s="1">
        <v>94110</v>
      </c>
      <c r="N409" s="1" t="s">
        <v>44</v>
      </c>
      <c r="O409" s="1" t="s">
        <v>1537</v>
      </c>
      <c r="P409" s="1" t="s">
        <v>46</v>
      </c>
      <c r="Q409" s="1" t="s">
        <v>93</v>
      </c>
      <c r="R409" s="1" t="s">
        <v>1538</v>
      </c>
      <c r="S409" s="1">
        <v>27.15</v>
      </c>
      <c r="T409" s="1">
        <v>5</v>
      </c>
      <c r="U409" s="1">
        <v>0</v>
      </c>
      <c r="V409" s="1">
        <v>13.3035</v>
      </c>
      <c r="W409" s="1">
        <f>SUM(Table4[[#This Row],[Sales]]*Table4[[#This Row],[Quantity]])</f>
        <v>135.75</v>
      </c>
    </row>
    <row r="410" spans="2:23" x14ac:dyDescent="0.3">
      <c r="B410" s="1">
        <v>409</v>
      </c>
      <c r="C410" s="1" t="s">
        <v>1532</v>
      </c>
      <c r="D410" s="1">
        <v>42768</v>
      </c>
      <c r="E410" s="1" t="s">
        <v>2008</v>
      </c>
      <c r="F410" s="1" t="s">
        <v>51</v>
      </c>
      <c r="G410" s="1" t="s">
        <v>1533</v>
      </c>
      <c r="H410" s="1" t="s">
        <v>1534</v>
      </c>
      <c r="I410" s="1" t="s">
        <v>25</v>
      </c>
      <c r="J410" s="1" t="s">
        <v>26</v>
      </c>
      <c r="K410" s="1" t="s">
        <v>134</v>
      </c>
      <c r="L410" s="1" t="s">
        <v>43</v>
      </c>
      <c r="M410" s="1">
        <v>94110</v>
      </c>
      <c r="N410" s="1" t="s">
        <v>44</v>
      </c>
      <c r="O410" s="1" t="s">
        <v>1539</v>
      </c>
      <c r="P410" s="1" t="s">
        <v>31</v>
      </c>
      <c r="Q410" s="1" t="s">
        <v>57</v>
      </c>
      <c r="R410" s="1" t="s">
        <v>1540</v>
      </c>
      <c r="S410" s="1">
        <v>1004.024</v>
      </c>
      <c r="T410" s="1">
        <v>7</v>
      </c>
      <c r="U410" s="1">
        <v>0.2</v>
      </c>
      <c r="V410" s="1">
        <v>-112.95269999999999</v>
      </c>
      <c r="W410" s="1">
        <f>SUM(Table4[[#This Row],[Sales]]*Table4[[#This Row],[Quantity]])</f>
        <v>7028.1679999999997</v>
      </c>
    </row>
    <row r="411" spans="2:23" x14ac:dyDescent="0.3">
      <c r="B411" s="1">
        <v>410</v>
      </c>
      <c r="C411" s="1" t="s">
        <v>1532</v>
      </c>
      <c r="D411" s="1">
        <v>42768</v>
      </c>
      <c r="E411" s="1" t="s">
        <v>2009</v>
      </c>
      <c r="F411" s="1" t="s">
        <v>51</v>
      </c>
      <c r="G411" s="1" t="s">
        <v>1533</v>
      </c>
      <c r="H411" s="1" t="s">
        <v>1534</v>
      </c>
      <c r="I411" s="1" t="s">
        <v>25</v>
      </c>
      <c r="J411" s="1" t="s">
        <v>26</v>
      </c>
      <c r="K411" s="1" t="s">
        <v>134</v>
      </c>
      <c r="L411" s="1" t="s">
        <v>43</v>
      </c>
      <c r="M411" s="1">
        <v>94110</v>
      </c>
      <c r="N411" s="1" t="s">
        <v>44</v>
      </c>
      <c r="O411" s="1" t="s">
        <v>1541</v>
      </c>
      <c r="P411" s="1" t="s">
        <v>46</v>
      </c>
      <c r="Q411" s="1" t="s">
        <v>93</v>
      </c>
      <c r="R411" s="1" t="s">
        <v>1542</v>
      </c>
      <c r="S411" s="1">
        <v>9.68</v>
      </c>
      <c r="T411" s="1">
        <v>1</v>
      </c>
      <c r="U411" s="1">
        <v>0</v>
      </c>
      <c r="V411" s="1">
        <v>4.6463999999999999</v>
      </c>
      <c r="W411" s="1">
        <f>SUM(Table4[[#This Row],[Sales]]*Table4[[#This Row],[Quantity]])</f>
        <v>9.68</v>
      </c>
    </row>
    <row r="412" spans="2:23" x14ac:dyDescent="0.3">
      <c r="B412" s="1">
        <v>411</v>
      </c>
      <c r="C412" s="1" t="s">
        <v>1532</v>
      </c>
      <c r="D412" s="1">
        <v>42768</v>
      </c>
      <c r="E412" s="1" t="s">
        <v>2010</v>
      </c>
      <c r="F412" s="1" t="s">
        <v>51</v>
      </c>
      <c r="G412" s="1" t="s">
        <v>1533</v>
      </c>
      <c r="H412" s="1" t="s">
        <v>1534</v>
      </c>
      <c r="I412" s="1" t="s">
        <v>25</v>
      </c>
      <c r="J412" s="1" t="s">
        <v>26</v>
      </c>
      <c r="K412" s="1" t="s">
        <v>134</v>
      </c>
      <c r="L412" s="1" t="s">
        <v>43</v>
      </c>
      <c r="M412" s="1">
        <v>94110</v>
      </c>
      <c r="N412" s="1" t="s">
        <v>44</v>
      </c>
      <c r="O412" s="1" t="s">
        <v>1543</v>
      </c>
      <c r="P412" s="1" t="s">
        <v>46</v>
      </c>
      <c r="Q412" s="1" t="s">
        <v>47</v>
      </c>
      <c r="R412" s="1" t="s">
        <v>1544</v>
      </c>
      <c r="S412" s="1">
        <v>28.35</v>
      </c>
      <c r="T412" s="1">
        <v>9</v>
      </c>
      <c r="U412" s="1">
        <v>0</v>
      </c>
      <c r="V412" s="1">
        <v>13.608000000000001</v>
      </c>
      <c r="W412" s="1">
        <f>SUM(Table4[[#This Row],[Sales]]*Table4[[#This Row],[Quantity]])</f>
        <v>255.15</v>
      </c>
    </row>
    <row r="413" spans="2:23" x14ac:dyDescent="0.3">
      <c r="B413" s="1">
        <v>412</v>
      </c>
      <c r="C413" s="1" t="s">
        <v>1532</v>
      </c>
      <c r="D413" s="1">
        <v>42768</v>
      </c>
      <c r="E413" s="1" t="s">
        <v>2011</v>
      </c>
      <c r="F413" s="1" t="s">
        <v>51</v>
      </c>
      <c r="G413" s="1" t="s">
        <v>1533</v>
      </c>
      <c r="H413" s="1" t="s">
        <v>1534</v>
      </c>
      <c r="I413" s="1" t="s">
        <v>25</v>
      </c>
      <c r="J413" s="1" t="s">
        <v>26</v>
      </c>
      <c r="K413" s="1" t="s">
        <v>134</v>
      </c>
      <c r="L413" s="1" t="s">
        <v>43</v>
      </c>
      <c r="M413" s="1">
        <v>94110</v>
      </c>
      <c r="N413" s="1" t="s">
        <v>44</v>
      </c>
      <c r="O413" s="1" t="s">
        <v>1338</v>
      </c>
      <c r="P413" s="1" t="s">
        <v>46</v>
      </c>
      <c r="Q413" s="1" t="s">
        <v>93</v>
      </c>
      <c r="R413" s="1" t="s">
        <v>1545</v>
      </c>
      <c r="S413" s="1">
        <v>55.98</v>
      </c>
      <c r="T413" s="1">
        <v>1</v>
      </c>
      <c r="U413" s="1">
        <v>0</v>
      </c>
      <c r="V413" s="1">
        <v>27.430199999999999</v>
      </c>
      <c r="W413" s="1">
        <f>SUM(Table4[[#This Row],[Sales]]*Table4[[#This Row],[Quantity]])</f>
        <v>55.98</v>
      </c>
    </row>
    <row r="414" spans="2:23" x14ac:dyDescent="0.3">
      <c r="B414" s="1">
        <v>413</v>
      </c>
      <c r="C414" s="1" t="s">
        <v>1532</v>
      </c>
      <c r="D414" s="1">
        <v>42768</v>
      </c>
      <c r="E414" s="1" t="s">
        <v>2012</v>
      </c>
      <c r="F414" s="1" t="s">
        <v>51</v>
      </c>
      <c r="G414" s="1" t="s">
        <v>1533</v>
      </c>
      <c r="H414" s="1" t="s">
        <v>1534</v>
      </c>
      <c r="I414" s="1" t="s">
        <v>25</v>
      </c>
      <c r="J414" s="1" t="s">
        <v>26</v>
      </c>
      <c r="K414" s="1" t="s">
        <v>134</v>
      </c>
      <c r="L414" s="1" t="s">
        <v>43</v>
      </c>
      <c r="M414" s="1">
        <v>94110</v>
      </c>
      <c r="N414" s="1" t="s">
        <v>44</v>
      </c>
      <c r="O414" s="1" t="s">
        <v>1546</v>
      </c>
      <c r="P414" s="1" t="s">
        <v>31</v>
      </c>
      <c r="Q414" s="1" t="s">
        <v>32</v>
      </c>
      <c r="R414" s="1" t="s">
        <v>1547</v>
      </c>
      <c r="S414" s="1">
        <v>1336.829</v>
      </c>
      <c r="T414" s="1">
        <v>13</v>
      </c>
      <c r="U414" s="1">
        <v>0.15</v>
      </c>
      <c r="V414" s="1">
        <v>31.454799999999999</v>
      </c>
      <c r="W414" s="1">
        <f>SUM(Table4[[#This Row],[Sales]]*Table4[[#This Row],[Quantity]])</f>
        <v>17378.776999999998</v>
      </c>
    </row>
    <row r="415" spans="2:23" x14ac:dyDescent="0.3">
      <c r="B415" s="1">
        <v>414</v>
      </c>
      <c r="C415" s="1" t="s">
        <v>1532</v>
      </c>
      <c r="D415" s="1">
        <v>42768</v>
      </c>
      <c r="E415" s="4">
        <v>44194</v>
      </c>
      <c r="F415" s="1" t="s">
        <v>51</v>
      </c>
      <c r="G415" s="1" t="s">
        <v>1533</v>
      </c>
      <c r="H415" s="1" t="s">
        <v>1534</v>
      </c>
      <c r="I415" s="1" t="s">
        <v>25</v>
      </c>
      <c r="J415" s="1" t="s">
        <v>26</v>
      </c>
      <c r="K415" s="1" t="s">
        <v>134</v>
      </c>
      <c r="L415" s="1" t="s">
        <v>43</v>
      </c>
      <c r="M415" s="1">
        <v>94110</v>
      </c>
      <c r="N415" s="1" t="s">
        <v>44</v>
      </c>
      <c r="O415" s="1" t="s">
        <v>1548</v>
      </c>
      <c r="P415" s="1" t="s">
        <v>31</v>
      </c>
      <c r="Q415" s="1" t="s">
        <v>35</v>
      </c>
      <c r="R415" s="1" t="s">
        <v>1549</v>
      </c>
      <c r="S415" s="1">
        <v>113.568</v>
      </c>
      <c r="T415" s="1">
        <v>2</v>
      </c>
      <c r="U415" s="1">
        <v>0.2</v>
      </c>
      <c r="V415" s="1">
        <v>-18.454799999999999</v>
      </c>
      <c r="W415" s="1">
        <f>SUM(Table4[[#This Row],[Sales]]*Table4[[#This Row],[Quantity]])</f>
        <v>227.136</v>
      </c>
    </row>
    <row r="416" spans="2:23" x14ac:dyDescent="0.3">
      <c r="B416" s="1">
        <v>415</v>
      </c>
      <c r="C416" s="1" t="s">
        <v>1550</v>
      </c>
      <c r="D416" s="1">
        <v>42768</v>
      </c>
      <c r="E416" s="4">
        <v>43828</v>
      </c>
      <c r="F416" s="1" t="s">
        <v>51</v>
      </c>
      <c r="G416" s="1" t="s">
        <v>1551</v>
      </c>
      <c r="H416" s="1" t="s">
        <v>1552</v>
      </c>
      <c r="I416" s="1" t="s">
        <v>41</v>
      </c>
      <c r="J416" s="1" t="s">
        <v>26</v>
      </c>
      <c r="K416" s="1" t="s">
        <v>98</v>
      </c>
      <c r="L416" s="1" t="s">
        <v>99</v>
      </c>
      <c r="M416" s="1">
        <v>98105</v>
      </c>
      <c r="N416" s="1" t="s">
        <v>44</v>
      </c>
      <c r="O416" s="1" t="s">
        <v>1553</v>
      </c>
      <c r="P416" s="1" t="s">
        <v>46</v>
      </c>
      <c r="Q416" s="1" t="s">
        <v>93</v>
      </c>
      <c r="R416" s="1" t="s">
        <v>1554</v>
      </c>
      <c r="S416" s="1">
        <v>139.86000000000001</v>
      </c>
      <c r="T416" s="1">
        <v>7</v>
      </c>
      <c r="U416" s="1">
        <v>0</v>
      </c>
      <c r="V416" s="1">
        <v>65.734200000000001</v>
      </c>
      <c r="W416" s="1">
        <f>SUM(Table4[[#This Row],[Sales]]*Table4[[#This Row],[Quantity]])</f>
        <v>979.0200000000001</v>
      </c>
    </row>
    <row r="417" spans="2:23" x14ac:dyDescent="0.3">
      <c r="B417" s="1">
        <v>416</v>
      </c>
      <c r="C417" s="1" t="s">
        <v>1550</v>
      </c>
      <c r="D417" s="1">
        <v>42768</v>
      </c>
      <c r="E417" s="4">
        <v>36890</v>
      </c>
      <c r="F417" s="1" t="s">
        <v>51</v>
      </c>
      <c r="G417" s="1" t="s">
        <v>1551</v>
      </c>
      <c r="H417" s="1" t="s">
        <v>1552</v>
      </c>
      <c r="I417" s="1" t="s">
        <v>41</v>
      </c>
      <c r="J417" s="1" t="s">
        <v>26</v>
      </c>
      <c r="K417" s="1" t="s">
        <v>98</v>
      </c>
      <c r="L417" s="1" t="s">
        <v>99</v>
      </c>
      <c r="M417" s="1">
        <v>98105</v>
      </c>
      <c r="N417" s="1" t="s">
        <v>44</v>
      </c>
      <c r="O417" s="1" t="s">
        <v>1162</v>
      </c>
      <c r="P417" s="1" t="s">
        <v>31</v>
      </c>
      <c r="Q417" s="1" t="s">
        <v>35</v>
      </c>
      <c r="R417" s="1" t="s">
        <v>1163</v>
      </c>
      <c r="S417" s="1">
        <v>307.13600000000002</v>
      </c>
      <c r="T417" s="1">
        <v>4</v>
      </c>
      <c r="U417" s="1">
        <v>0.2</v>
      </c>
      <c r="V417" s="1">
        <v>26.874400000000001</v>
      </c>
      <c r="W417" s="1">
        <f>SUM(Table4[[#This Row],[Sales]]*Table4[[#This Row],[Quantity]])</f>
        <v>1228.5440000000001</v>
      </c>
    </row>
    <row r="418" spans="2:23" x14ac:dyDescent="0.3">
      <c r="B418" s="1">
        <v>417</v>
      </c>
      <c r="C418" s="1" t="s">
        <v>1555</v>
      </c>
      <c r="D418" s="1">
        <v>42768</v>
      </c>
      <c r="E418" s="4">
        <v>36891</v>
      </c>
      <c r="F418" s="1" t="s">
        <v>51</v>
      </c>
      <c r="G418" s="1" t="s">
        <v>1556</v>
      </c>
      <c r="H418" s="1" t="s">
        <v>1557</v>
      </c>
      <c r="I418" s="1" t="s">
        <v>25</v>
      </c>
      <c r="J418" s="1" t="s">
        <v>26</v>
      </c>
      <c r="K418" s="1" t="s">
        <v>1558</v>
      </c>
      <c r="L418" s="1" t="s">
        <v>43</v>
      </c>
      <c r="M418" s="1">
        <v>92646</v>
      </c>
      <c r="N418" s="1" t="s">
        <v>44</v>
      </c>
      <c r="O418" s="1" t="s">
        <v>1559</v>
      </c>
      <c r="P418" s="1" t="s">
        <v>46</v>
      </c>
      <c r="Q418" s="1" t="s">
        <v>70</v>
      </c>
      <c r="R418" s="1" t="s">
        <v>1560</v>
      </c>
      <c r="S418" s="1">
        <v>95.92</v>
      </c>
      <c r="T418" s="1">
        <v>8</v>
      </c>
      <c r="U418" s="1">
        <v>0</v>
      </c>
      <c r="V418" s="1">
        <v>25.898399999999999</v>
      </c>
      <c r="W418" s="1">
        <f>SUM(Table4[[#This Row],[Sales]]*Table4[[#This Row],[Quantity]])</f>
        <v>767.36</v>
      </c>
    </row>
    <row r="419" spans="2:23" x14ac:dyDescent="0.3">
      <c r="B419" s="1">
        <v>418</v>
      </c>
      <c r="C419" s="1" t="s">
        <v>1561</v>
      </c>
      <c r="D419" s="1">
        <v>42768</v>
      </c>
      <c r="E419" s="4">
        <v>36892</v>
      </c>
      <c r="F419" s="1" t="s">
        <v>51</v>
      </c>
      <c r="G419" s="1" t="s">
        <v>1562</v>
      </c>
      <c r="H419" s="1" t="s">
        <v>1563</v>
      </c>
      <c r="I419" s="1" t="s">
        <v>25</v>
      </c>
      <c r="J419" s="1" t="s">
        <v>26</v>
      </c>
      <c r="K419" s="1" t="s">
        <v>42</v>
      </c>
      <c r="L419" s="1" t="s">
        <v>43</v>
      </c>
      <c r="M419" s="1">
        <v>90004</v>
      </c>
      <c r="N419" s="1" t="s">
        <v>44</v>
      </c>
      <c r="O419" s="1" t="s">
        <v>1564</v>
      </c>
      <c r="P419" s="1" t="s">
        <v>31</v>
      </c>
      <c r="Q419" s="1" t="s">
        <v>35</v>
      </c>
      <c r="R419" s="1" t="s">
        <v>1565</v>
      </c>
      <c r="S419" s="1">
        <v>383.8</v>
      </c>
      <c r="T419" s="1">
        <v>5</v>
      </c>
      <c r="U419" s="1">
        <v>0.2</v>
      </c>
      <c r="V419" s="1">
        <v>38.380000000000003</v>
      </c>
      <c r="W419" s="1">
        <f>SUM(Table4[[#This Row],[Sales]]*Table4[[#This Row],[Quantity]])</f>
        <v>1919</v>
      </c>
    </row>
    <row r="420" spans="2:23" x14ac:dyDescent="0.3">
      <c r="B420" s="1">
        <v>419</v>
      </c>
      <c r="C420" s="1" t="s">
        <v>1566</v>
      </c>
      <c r="D420" s="1">
        <v>42768</v>
      </c>
      <c r="E420" s="4">
        <v>36893</v>
      </c>
      <c r="F420" s="1" t="s">
        <v>51</v>
      </c>
      <c r="G420" s="1" t="s">
        <v>1359</v>
      </c>
      <c r="H420" s="1" t="s">
        <v>1360</v>
      </c>
      <c r="I420" s="1" t="s">
        <v>41</v>
      </c>
      <c r="J420" s="1" t="s">
        <v>26</v>
      </c>
      <c r="K420" s="1" t="s">
        <v>1567</v>
      </c>
      <c r="L420" s="1" t="s">
        <v>28</v>
      </c>
      <c r="M420" s="1">
        <v>40475</v>
      </c>
      <c r="N420" s="1" t="s">
        <v>29</v>
      </c>
      <c r="O420" s="1" t="s">
        <v>1568</v>
      </c>
      <c r="P420" s="1" t="s">
        <v>46</v>
      </c>
      <c r="Q420" s="1" t="s">
        <v>93</v>
      </c>
      <c r="R420" s="1" t="s">
        <v>1569</v>
      </c>
      <c r="S420" s="1">
        <v>5.78</v>
      </c>
      <c r="T420" s="1">
        <v>1</v>
      </c>
      <c r="U420" s="1">
        <v>0</v>
      </c>
      <c r="V420" s="1">
        <v>2.8321999999999998</v>
      </c>
      <c r="W420" s="1">
        <f>SUM(Table4[[#This Row],[Sales]]*Table4[[#This Row],[Quantity]])</f>
        <v>5.78</v>
      </c>
    </row>
    <row r="421" spans="2:23" x14ac:dyDescent="0.3">
      <c r="B421" s="1">
        <v>420</v>
      </c>
      <c r="C421" s="1" t="s">
        <v>1570</v>
      </c>
      <c r="D421" s="1">
        <v>42768</v>
      </c>
      <c r="E421" s="4">
        <v>36894</v>
      </c>
      <c r="F421" s="1" t="s">
        <v>51</v>
      </c>
      <c r="G421" s="1" t="s">
        <v>1237</v>
      </c>
      <c r="H421" s="1" t="s">
        <v>1238</v>
      </c>
      <c r="I421" s="1" t="s">
        <v>41</v>
      </c>
      <c r="J421" s="1" t="s">
        <v>26</v>
      </c>
      <c r="K421" s="1" t="s">
        <v>42</v>
      </c>
      <c r="L421" s="1" t="s">
        <v>43</v>
      </c>
      <c r="M421" s="1">
        <v>90045</v>
      </c>
      <c r="N421" s="1" t="s">
        <v>44</v>
      </c>
      <c r="O421" s="1" t="s">
        <v>1571</v>
      </c>
      <c r="P421" s="1" t="s">
        <v>46</v>
      </c>
      <c r="Q421" s="1" t="s">
        <v>70</v>
      </c>
      <c r="R421" s="1" t="s">
        <v>1572</v>
      </c>
      <c r="S421" s="1">
        <v>9.32</v>
      </c>
      <c r="T421" s="1">
        <v>4</v>
      </c>
      <c r="U421" s="1">
        <v>0</v>
      </c>
      <c r="V421" s="1">
        <v>2.7027999999999999</v>
      </c>
      <c r="W421" s="1">
        <f>SUM(Table4[[#This Row],[Sales]]*Table4[[#This Row],[Quantity]])</f>
        <v>37.28</v>
      </c>
    </row>
    <row r="422" spans="2:23" x14ac:dyDescent="0.3">
      <c r="B422" s="1">
        <v>421</v>
      </c>
      <c r="C422" s="1" t="s">
        <v>1570</v>
      </c>
      <c r="D422" s="1">
        <v>42768</v>
      </c>
      <c r="E422" s="4">
        <v>36895</v>
      </c>
      <c r="F422" s="1" t="s">
        <v>51</v>
      </c>
      <c r="G422" s="1" t="s">
        <v>1237</v>
      </c>
      <c r="H422" s="1" t="s">
        <v>1238</v>
      </c>
      <c r="I422" s="1" t="s">
        <v>41</v>
      </c>
      <c r="J422" s="1" t="s">
        <v>26</v>
      </c>
      <c r="K422" s="1" t="s">
        <v>42</v>
      </c>
      <c r="L422" s="1" t="s">
        <v>43</v>
      </c>
      <c r="M422" s="1">
        <v>90045</v>
      </c>
      <c r="N422" s="1" t="s">
        <v>44</v>
      </c>
      <c r="O422" s="1" t="s">
        <v>1573</v>
      </c>
      <c r="P422" s="1" t="s">
        <v>46</v>
      </c>
      <c r="Q422" s="1" t="s">
        <v>186</v>
      </c>
      <c r="R422" s="1" t="s">
        <v>1574</v>
      </c>
      <c r="S422" s="1">
        <v>15.25</v>
      </c>
      <c r="T422" s="1">
        <v>1</v>
      </c>
      <c r="U422" s="1">
        <v>0</v>
      </c>
      <c r="V422" s="1">
        <v>7.0149999999999997</v>
      </c>
      <c r="W422" s="1">
        <f>SUM(Table4[[#This Row],[Sales]]*Table4[[#This Row],[Quantity]])</f>
        <v>15.25</v>
      </c>
    </row>
    <row r="423" spans="2:23" x14ac:dyDescent="0.3">
      <c r="B423" s="1">
        <v>422</v>
      </c>
      <c r="C423" s="1" t="s">
        <v>1575</v>
      </c>
      <c r="D423" s="1">
        <v>42768</v>
      </c>
      <c r="E423" s="1" t="s">
        <v>1576</v>
      </c>
      <c r="F423" s="1" t="s">
        <v>203</v>
      </c>
      <c r="G423" s="1" t="s">
        <v>362</v>
      </c>
      <c r="H423" s="1" t="s">
        <v>363</v>
      </c>
      <c r="I423" s="1" t="s">
        <v>25</v>
      </c>
      <c r="J423" s="1" t="s">
        <v>26</v>
      </c>
      <c r="K423" s="1" t="s">
        <v>1577</v>
      </c>
      <c r="L423" s="1" t="s">
        <v>495</v>
      </c>
      <c r="M423" s="1">
        <v>80027</v>
      </c>
      <c r="N423" s="1" t="s">
        <v>44</v>
      </c>
      <c r="O423" s="1" t="s">
        <v>1578</v>
      </c>
      <c r="P423" s="1" t="s">
        <v>73</v>
      </c>
      <c r="Q423" s="1" t="s">
        <v>173</v>
      </c>
      <c r="R423" s="1" t="s">
        <v>1579</v>
      </c>
      <c r="S423" s="1">
        <v>196.75200000000001</v>
      </c>
      <c r="T423" s="1">
        <v>6</v>
      </c>
      <c r="U423" s="1">
        <v>0.2</v>
      </c>
      <c r="V423" s="1">
        <v>56.566200000000002</v>
      </c>
      <c r="W423" s="1">
        <f>SUM(Table4[[#This Row],[Sales]]*Table4[[#This Row],[Quantity]])</f>
        <v>1180.5120000000002</v>
      </c>
    </row>
    <row r="424" spans="2:23" x14ac:dyDescent="0.3">
      <c r="B424" s="1">
        <v>423</v>
      </c>
      <c r="C424" s="1" t="s">
        <v>1580</v>
      </c>
      <c r="D424" s="1">
        <v>42768</v>
      </c>
      <c r="E424" s="1" t="s">
        <v>196</v>
      </c>
      <c r="F424" s="1" t="s">
        <v>51</v>
      </c>
      <c r="G424" s="1" t="s">
        <v>1581</v>
      </c>
      <c r="H424" s="1" t="s">
        <v>1582</v>
      </c>
      <c r="I424" s="1" t="s">
        <v>41</v>
      </c>
      <c r="J424" s="1" t="s">
        <v>26</v>
      </c>
      <c r="K424" s="1" t="s">
        <v>1583</v>
      </c>
      <c r="L424" s="1" t="s">
        <v>1332</v>
      </c>
      <c r="M424" s="1">
        <v>1841</v>
      </c>
      <c r="N424" s="1" t="s">
        <v>157</v>
      </c>
      <c r="O424" s="1" t="s">
        <v>1584</v>
      </c>
      <c r="P424" s="1" t="s">
        <v>31</v>
      </c>
      <c r="Q424" s="1" t="s">
        <v>67</v>
      </c>
      <c r="R424" s="1" t="s">
        <v>1585</v>
      </c>
      <c r="S424" s="1">
        <v>56.56</v>
      </c>
      <c r="T424" s="1">
        <v>4</v>
      </c>
      <c r="U424" s="1">
        <v>0</v>
      </c>
      <c r="V424" s="1">
        <v>14.7056</v>
      </c>
      <c r="W424" s="1">
        <f>SUM(Table4[[#This Row],[Sales]]*Table4[[#This Row],[Quantity]])</f>
        <v>226.24</v>
      </c>
    </row>
    <row r="425" spans="2:23" x14ac:dyDescent="0.3">
      <c r="B425" s="1">
        <v>424</v>
      </c>
      <c r="C425" s="1" t="s">
        <v>1580</v>
      </c>
      <c r="D425" s="1">
        <v>42768</v>
      </c>
      <c r="E425" s="1" t="s">
        <v>196</v>
      </c>
      <c r="F425" s="1" t="s">
        <v>51</v>
      </c>
      <c r="G425" s="1" t="s">
        <v>1581</v>
      </c>
      <c r="H425" s="1" t="s">
        <v>1582</v>
      </c>
      <c r="I425" s="1" t="s">
        <v>41</v>
      </c>
      <c r="J425" s="1" t="s">
        <v>26</v>
      </c>
      <c r="K425" s="1" t="s">
        <v>1583</v>
      </c>
      <c r="L425" s="1" t="s">
        <v>1332</v>
      </c>
      <c r="M425" s="1">
        <v>1841</v>
      </c>
      <c r="N425" s="1" t="s">
        <v>157</v>
      </c>
      <c r="O425" s="1" t="s">
        <v>1586</v>
      </c>
      <c r="P425" s="1" t="s">
        <v>46</v>
      </c>
      <c r="Q425" s="1" t="s">
        <v>60</v>
      </c>
      <c r="R425" s="1" t="s">
        <v>1587</v>
      </c>
      <c r="S425" s="1">
        <v>32.700000000000003</v>
      </c>
      <c r="T425" s="1">
        <v>3</v>
      </c>
      <c r="U425" s="1">
        <v>0</v>
      </c>
      <c r="V425" s="1">
        <v>8.5020000000000007</v>
      </c>
      <c r="W425" s="1">
        <f>SUM(Table4[[#This Row],[Sales]]*Table4[[#This Row],[Quantity]])</f>
        <v>98.100000000000009</v>
      </c>
    </row>
    <row r="426" spans="2:23" x14ac:dyDescent="0.3">
      <c r="B426" s="1">
        <v>425</v>
      </c>
      <c r="C426" s="1" t="s">
        <v>1588</v>
      </c>
      <c r="D426" s="1">
        <v>42768</v>
      </c>
      <c r="E426" s="1" t="s">
        <v>1589</v>
      </c>
      <c r="F426" s="1" t="s">
        <v>22</v>
      </c>
      <c r="G426" s="1" t="s">
        <v>1590</v>
      </c>
      <c r="H426" s="1" t="s">
        <v>1591</v>
      </c>
      <c r="I426" s="1" t="s">
        <v>25</v>
      </c>
      <c r="J426" s="1" t="s">
        <v>26</v>
      </c>
      <c r="K426" s="1" t="s">
        <v>358</v>
      </c>
      <c r="L426" s="1" t="s">
        <v>1592</v>
      </c>
      <c r="M426" s="1">
        <v>39212</v>
      </c>
      <c r="N426" s="1" t="s">
        <v>29</v>
      </c>
      <c r="O426" s="1" t="s">
        <v>1593</v>
      </c>
      <c r="P426" s="1" t="s">
        <v>31</v>
      </c>
      <c r="Q426" s="1" t="s">
        <v>35</v>
      </c>
      <c r="R426" s="1" t="s">
        <v>1594</v>
      </c>
      <c r="S426" s="1">
        <v>866.4</v>
      </c>
      <c r="T426" s="1">
        <v>4</v>
      </c>
      <c r="U426" s="1">
        <v>0</v>
      </c>
      <c r="V426" s="1">
        <v>225.26400000000001</v>
      </c>
      <c r="W426" s="1">
        <f>SUM(Table4[[#This Row],[Sales]]*Table4[[#This Row],[Quantity]])</f>
        <v>3465.6</v>
      </c>
    </row>
    <row r="427" spans="2:23" x14ac:dyDescent="0.3">
      <c r="B427" s="1">
        <v>426</v>
      </c>
      <c r="C427" s="1" t="s">
        <v>1595</v>
      </c>
      <c r="D427" s="1">
        <v>42768</v>
      </c>
      <c r="E427" s="1" t="s">
        <v>1596</v>
      </c>
      <c r="F427" s="1" t="s">
        <v>22</v>
      </c>
      <c r="G427" s="1" t="s">
        <v>290</v>
      </c>
      <c r="H427" s="1" t="s">
        <v>291</v>
      </c>
      <c r="I427" s="1" t="s">
        <v>41</v>
      </c>
      <c r="J427" s="1" t="s">
        <v>26</v>
      </c>
      <c r="K427" s="1" t="s">
        <v>1597</v>
      </c>
      <c r="L427" s="1" t="s">
        <v>261</v>
      </c>
      <c r="M427" s="1">
        <v>48187</v>
      </c>
      <c r="N427" s="1" t="s">
        <v>109</v>
      </c>
      <c r="O427" s="1" t="s">
        <v>1598</v>
      </c>
      <c r="P427" s="1" t="s">
        <v>31</v>
      </c>
      <c r="Q427" s="1" t="s">
        <v>67</v>
      </c>
      <c r="R427" s="1" t="s">
        <v>1599</v>
      </c>
      <c r="S427" s="1">
        <v>28.4</v>
      </c>
      <c r="T427" s="1">
        <v>2</v>
      </c>
      <c r="U427" s="1">
        <v>0</v>
      </c>
      <c r="V427" s="1">
        <v>11.076000000000001</v>
      </c>
      <c r="W427" s="1">
        <f>SUM(Table4[[#This Row],[Sales]]*Table4[[#This Row],[Quantity]])</f>
        <v>56.8</v>
      </c>
    </row>
    <row r="428" spans="2:23" x14ac:dyDescent="0.3">
      <c r="B428" s="1">
        <v>427</v>
      </c>
      <c r="C428" s="1" t="s">
        <v>1595</v>
      </c>
      <c r="D428" s="1">
        <v>42768</v>
      </c>
      <c r="E428" s="1" t="s">
        <v>1596</v>
      </c>
      <c r="F428" s="1" t="s">
        <v>22</v>
      </c>
      <c r="G428" s="1" t="s">
        <v>290</v>
      </c>
      <c r="H428" s="1" t="s">
        <v>291</v>
      </c>
      <c r="I428" s="1" t="s">
        <v>41</v>
      </c>
      <c r="J428" s="1" t="s">
        <v>26</v>
      </c>
      <c r="K428" s="1" t="s">
        <v>1597</v>
      </c>
      <c r="L428" s="1" t="s">
        <v>261</v>
      </c>
      <c r="M428" s="1">
        <v>48187</v>
      </c>
      <c r="N428" s="1" t="s">
        <v>109</v>
      </c>
      <c r="O428" s="1" t="s">
        <v>1600</v>
      </c>
      <c r="P428" s="1" t="s">
        <v>46</v>
      </c>
      <c r="Q428" s="1" t="s">
        <v>77</v>
      </c>
      <c r="R428" s="1" t="s">
        <v>1601</v>
      </c>
      <c r="S428" s="1">
        <v>287.92</v>
      </c>
      <c r="T428" s="1">
        <v>8</v>
      </c>
      <c r="U428" s="1">
        <v>0</v>
      </c>
      <c r="V428" s="1">
        <v>138.20160000000001</v>
      </c>
      <c r="W428" s="1">
        <f>SUM(Table4[[#This Row],[Sales]]*Table4[[#This Row],[Quantity]])</f>
        <v>2303.36</v>
      </c>
    </row>
    <row r="429" spans="2:23" x14ac:dyDescent="0.3">
      <c r="B429" s="1">
        <v>428</v>
      </c>
      <c r="C429" s="1" t="s">
        <v>1602</v>
      </c>
      <c r="D429" s="1">
        <v>42768</v>
      </c>
      <c r="E429" s="1" t="s">
        <v>961</v>
      </c>
      <c r="F429" s="1" t="s">
        <v>203</v>
      </c>
      <c r="G429" s="1" t="s">
        <v>1603</v>
      </c>
      <c r="H429" s="1" t="s">
        <v>1604</v>
      </c>
      <c r="I429" s="1" t="s">
        <v>106</v>
      </c>
      <c r="J429" s="1" t="s">
        <v>26</v>
      </c>
      <c r="K429" s="1" t="s">
        <v>1605</v>
      </c>
      <c r="L429" s="1" t="s">
        <v>293</v>
      </c>
      <c r="M429" s="1">
        <v>10801</v>
      </c>
      <c r="N429" s="1" t="s">
        <v>157</v>
      </c>
      <c r="O429" s="1" t="s">
        <v>1606</v>
      </c>
      <c r="P429" s="1" t="s">
        <v>73</v>
      </c>
      <c r="Q429" s="1" t="s">
        <v>733</v>
      </c>
      <c r="R429" s="1" t="s">
        <v>1607</v>
      </c>
      <c r="S429" s="1">
        <v>69.989999999999995</v>
      </c>
      <c r="T429" s="1">
        <v>1</v>
      </c>
      <c r="U429" s="1">
        <v>0</v>
      </c>
      <c r="V429" s="1">
        <v>30.095700000000001</v>
      </c>
      <c r="W429" s="1">
        <f>SUM(Table4[[#This Row],[Sales]]*Table4[[#This Row],[Quantity]])</f>
        <v>69.989999999999995</v>
      </c>
    </row>
    <row r="430" spans="2:23" x14ac:dyDescent="0.3">
      <c r="B430" s="1">
        <v>429</v>
      </c>
      <c r="C430" s="1" t="s">
        <v>1608</v>
      </c>
      <c r="D430" s="1">
        <v>42768</v>
      </c>
      <c r="E430" s="1" t="s">
        <v>1849</v>
      </c>
      <c r="F430" s="1" t="s">
        <v>51</v>
      </c>
      <c r="G430" s="1" t="s">
        <v>1609</v>
      </c>
      <c r="H430" s="1" t="s">
        <v>1610</v>
      </c>
      <c r="I430" s="1" t="s">
        <v>41</v>
      </c>
      <c r="J430" s="1" t="s">
        <v>26</v>
      </c>
      <c r="K430" s="1" t="s">
        <v>729</v>
      </c>
      <c r="L430" s="1" t="s">
        <v>108</v>
      </c>
      <c r="M430" s="1">
        <v>78207</v>
      </c>
      <c r="N430" s="1" t="s">
        <v>109</v>
      </c>
      <c r="O430" s="1" t="s">
        <v>1611</v>
      </c>
      <c r="P430" s="1" t="s">
        <v>46</v>
      </c>
      <c r="Q430" s="1" t="s">
        <v>70</v>
      </c>
      <c r="R430" s="1" t="s">
        <v>1612</v>
      </c>
      <c r="S430" s="1">
        <v>6.6719999999999997</v>
      </c>
      <c r="T430" s="1">
        <v>6</v>
      </c>
      <c r="U430" s="1">
        <v>0.2</v>
      </c>
      <c r="V430" s="1">
        <v>0.50039999999999996</v>
      </c>
      <c r="W430" s="1">
        <f>SUM(Table4[[#This Row],[Sales]]*Table4[[#This Row],[Quantity]])</f>
        <v>40.031999999999996</v>
      </c>
    </row>
    <row r="431" spans="2:23" x14ac:dyDescent="0.3">
      <c r="B431" s="1">
        <v>430</v>
      </c>
      <c r="C431" s="1" t="s">
        <v>1613</v>
      </c>
      <c r="D431" s="1">
        <v>42768</v>
      </c>
      <c r="E431" s="1" t="s">
        <v>1614</v>
      </c>
      <c r="F431" s="1" t="s">
        <v>51</v>
      </c>
      <c r="G431" s="1" t="s">
        <v>1615</v>
      </c>
      <c r="H431" s="1" t="s">
        <v>1616</v>
      </c>
      <c r="I431" s="1" t="s">
        <v>106</v>
      </c>
      <c r="J431" s="1" t="s">
        <v>26</v>
      </c>
      <c r="K431" s="1" t="s">
        <v>1617</v>
      </c>
      <c r="L431" s="1" t="s">
        <v>91</v>
      </c>
      <c r="M431" s="1">
        <v>28052</v>
      </c>
      <c r="N431" s="1" t="s">
        <v>29</v>
      </c>
      <c r="O431" s="1" t="s">
        <v>1618</v>
      </c>
      <c r="P431" s="1" t="s">
        <v>46</v>
      </c>
      <c r="Q431" s="1" t="s">
        <v>77</v>
      </c>
      <c r="R431" s="1" t="s">
        <v>1619</v>
      </c>
      <c r="S431" s="1">
        <v>189.58799999999999</v>
      </c>
      <c r="T431" s="1">
        <v>2</v>
      </c>
      <c r="U431" s="1">
        <v>0.7</v>
      </c>
      <c r="V431" s="1">
        <v>-145.35079999999999</v>
      </c>
      <c r="W431" s="1">
        <f>SUM(Table4[[#This Row],[Sales]]*Table4[[#This Row],[Quantity]])</f>
        <v>379.17599999999999</v>
      </c>
    </row>
    <row r="432" spans="2:23" x14ac:dyDescent="0.3">
      <c r="B432" s="1">
        <v>431</v>
      </c>
      <c r="C432" s="1" t="s">
        <v>1613</v>
      </c>
      <c r="D432" s="1">
        <v>42768</v>
      </c>
      <c r="E432" s="1" t="s">
        <v>1614</v>
      </c>
      <c r="F432" s="1" t="s">
        <v>51</v>
      </c>
      <c r="G432" s="1" t="s">
        <v>1615</v>
      </c>
      <c r="H432" s="1" t="s">
        <v>1616</v>
      </c>
      <c r="I432" s="1" t="s">
        <v>106</v>
      </c>
      <c r="J432" s="1" t="s">
        <v>26</v>
      </c>
      <c r="K432" s="1" t="s">
        <v>1617</v>
      </c>
      <c r="L432" s="1" t="s">
        <v>91</v>
      </c>
      <c r="M432" s="1">
        <v>28052</v>
      </c>
      <c r="N432" s="1" t="s">
        <v>29</v>
      </c>
      <c r="O432" s="1" t="s">
        <v>786</v>
      </c>
      <c r="P432" s="1" t="s">
        <v>73</v>
      </c>
      <c r="Q432" s="1" t="s">
        <v>173</v>
      </c>
      <c r="R432" s="1" t="s">
        <v>787</v>
      </c>
      <c r="S432" s="1">
        <v>408.74400000000003</v>
      </c>
      <c r="T432" s="1">
        <v>7</v>
      </c>
      <c r="U432" s="1">
        <v>0.2</v>
      </c>
      <c r="V432" s="1">
        <v>76.639499999999998</v>
      </c>
      <c r="W432" s="1">
        <f>SUM(Table4[[#This Row],[Sales]]*Table4[[#This Row],[Quantity]])</f>
        <v>2861.2080000000001</v>
      </c>
    </row>
    <row r="433" spans="2:23" x14ac:dyDescent="0.3">
      <c r="B433" s="1">
        <v>432</v>
      </c>
      <c r="C433" s="1" t="s">
        <v>1613</v>
      </c>
      <c r="D433" s="1">
        <v>42768</v>
      </c>
      <c r="E433" s="1" t="s">
        <v>1614</v>
      </c>
      <c r="F433" s="1" t="s">
        <v>51</v>
      </c>
      <c r="G433" s="1" t="s">
        <v>1615</v>
      </c>
      <c r="H433" s="1" t="s">
        <v>1616</v>
      </c>
      <c r="I433" s="1" t="s">
        <v>106</v>
      </c>
      <c r="J433" s="1" t="s">
        <v>26</v>
      </c>
      <c r="K433" s="1" t="s">
        <v>1617</v>
      </c>
      <c r="L433" s="1" t="s">
        <v>91</v>
      </c>
      <c r="M433" s="1">
        <v>28052</v>
      </c>
      <c r="N433" s="1" t="s">
        <v>29</v>
      </c>
      <c r="O433" s="1" t="s">
        <v>786</v>
      </c>
      <c r="P433" s="1" t="s">
        <v>73</v>
      </c>
      <c r="Q433" s="1" t="s">
        <v>173</v>
      </c>
      <c r="R433" s="1" t="s">
        <v>787</v>
      </c>
      <c r="S433" s="1">
        <v>291.95999999999998</v>
      </c>
      <c r="T433" s="1">
        <v>5</v>
      </c>
      <c r="U433" s="1">
        <v>0.2</v>
      </c>
      <c r="V433" s="1">
        <v>54.7425</v>
      </c>
      <c r="W433" s="1">
        <f>SUM(Table4[[#This Row],[Sales]]*Table4[[#This Row],[Quantity]])</f>
        <v>1459.8</v>
      </c>
    </row>
    <row r="434" spans="2:23" x14ac:dyDescent="0.3">
      <c r="B434" s="1">
        <v>433</v>
      </c>
      <c r="C434" s="1" t="s">
        <v>1613</v>
      </c>
      <c r="D434" s="1">
        <v>42768</v>
      </c>
      <c r="E434" s="1" t="s">
        <v>1614</v>
      </c>
      <c r="F434" s="1" t="s">
        <v>51</v>
      </c>
      <c r="G434" s="1" t="s">
        <v>1615</v>
      </c>
      <c r="H434" s="1" t="s">
        <v>1616</v>
      </c>
      <c r="I434" s="1" t="s">
        <v>106</v>
      </c>
      <c r="J434" s="1" t="s">
        <v>26</v>
      </c>
      <c r="K434" s="1" t="s">
        <v>1617</v>
      </c>
      <c r="L434" s="1" t="s">
        <v>91</v>
      </c>
      <c r="M434" s="1">
        <v>28052</v>
      </c>
      <c r="N434" s="1" t="s">
        <v>29</v>
      </c>
      <c r="O434" s="1" t="s">
        <v>1620</v>
      </c>
      <c r="P434" s="1" t="s">
        <v>46</v>
      </c>
      <c r="Q434" s="1" t="s">
        <v>60</v>
      </c>
      <c r="R434" s="1" t="s">
        <v>1621</v>
      </c>
      <c r="S434" s="1">
        <v>4.7679999999999998</v>
      </c>
      <c r="T434" s="1">
        <v>2</v>
      </c>
      <c r="U434" s="1">
        <v>0.2</v>
      </c>
      <c r="V434" s="1">
        <v>-0.77480000000000004</v>
      </c>
      <c r="W434" s="1">
        <f>SUM(Table4[[#This Row],[Sales]]*Table4[[#This Row],[Quantity]])</f>
        <v>9.5359999999999996</v>
      </c>
    </row>
    <row r="435" spans="2:23" x14ac:dyDescent="0.3">
      <c r="B435" s="1">
        <v>434</v>
      </c>
      <c r="C435" s="1" t="s">
        <v>1622</v>
      </c>
      <c r="D435" s="1">
        <v>42768</v>
      </c>
      <c r="E435" s="1" t="s">
        <v>763</v>
      </c>
      <c r="F435" s="1" t="s">
        <v>203</v>
      </c>
      <c r="G435" s="1" t="s">
        <v>691</v>
      </c>
      <c r="H435" s="1" t="s">
        <v>692</v>
      </c>
      <c r="I435" s="1" t="s">
        <v>25</v>
      </c>
      <c r="J435" s="1" t="s">
        <v>26</v>
      </c>
      <c r="K435" s="1" t="s">
        <v>1331</v>
      </c>
      <c r="L435" s="1" t="s">
        <v>1332</v>
      </c>
      <c r="M435" s="1">
        <v>1852</v>
      </c>
      <c r="N435" s="1" t="s">
        <v>157</v>
      </c>
      <c r="O435" s="1" t="s">
        <v>1623</v>
      </c>
      <c r="P435" s="1" t="s">
        <v>46</v>
      </c>
      <c r="Q435" s="1" t="s">
        <v>60</v>
      </c>
      <c r="R435" s="1" t="s">
        <v>1624</v>
      </c>
      <c r="S435" s="1">
        <v>714.3</v>
      </c>
      <c r="T435" s="1">
        <v>5</v>
      </c>
      <c r="U435" s="1">
        <v>0</v>
      </c>
      <c r="V435" s="1">
        <v>207.14699999999999</v>
      </c>
      <c r="W435" s="1">
        <f>SUM(Table4[[#This Row],[Sales]]*Table4[[#This Row],[Quantity]])</f>
        <v>3571.5</v>
      </c>
    </row>
    <row r="436" spans="2:23" x14ac:dyDescent="0.3">
      <c r="B436" s="1">
        <v>435</v>
      </c>
      <c r="C436" s="1" t="s">
        <v>1625</v>
      </c>
      <c r="D436" s="1">
        <v>42768</v>
      </c>
      <c r="E436" s="1" t="s">
        <v>1626</v>
      </c>
      <c r="F436" s="1" t="s">
        <v>51</v>
      </c>
      <c r="G436" s="1" t="s">
        <v>1627</v>
      </c>
      <c r="H436" s="1" t="s">
        <v>1628</v>
      </c>
      <c r="I436" s="1" t="s">
        <v>25</v>
      </c>
      <c r="J436" s="1" t="s">
        <v>26</v>
      </c>
      <c r="K436" s="1" t="s">
        <v>1629</v>
      </c>
      <c r="L436" s="1" t="s">
        <v>55</v>
      </c>
      <c r="M436" s="1">
        <v>32216</v>
      </c>
      <c r="N436" s="1" t="s">
        <v>29</v>
      </c>
      <c r="O436" s="1" t="s">
        <v>1630</v>
      </c>
      <c r="P436" s="1" t="s">
        <v>46</v>
      </c>
      <c r="Q436" s="1" t="s">
        <v>77</v>
      </c>
      <c r="R436" s="1" t="s">
        <v>1631</v>
      </c>
      <c r="S436" s="1">
        <v>4.8120000000000003</v>
      </c>
      <c r="T436" s="1">
        <v>2</v>
      </c>
      <c r="U436" s="1">
        <v>0.7</v>
      </c>
      <c r="V436" s="1">
        <v>-3.6892</v>
      </c>
      <c r="W436" s="1">
        <f>SUM(Table4[[#This Row],[Sales]]*Table4[[#This Row],[Quantity]])</f>
        <v>9.6240000000000006</v>
      </c>
    </row>
    <row r="437" spans="2:23" x14ac:dyDescent="0.3">
      <c r="B437" s="1">
        <v>436</v>
      </c>
      <c r="C437" s="1" t="s">
        <v>1625</v>
      </c>
      <c r="D437" s="1">
        <v>42768</v>
      </c>
      <c r="E437" s="1" t="s">
        <v>1626</v>
      </c>
      <c r="F437" s="1" t="s">
        <v>51</v>
      </c>
      <c r="G437" s="1" t="s">
        <v>1627</v>
      </c>
      <c r="H437" s="1" t="s">
        <v>1628</v>
      </c>
      <c r="I437" s="1" t="s">
        <v>25</v>
      </c>
      <c r="J437" s="1" t="s">
        <v>26</v>
      </c>
      <c r="K437" s="1" t="s">
        <v>1629</v>
      </c>
      <c r="L437" s="1" t="s">
        <v>55</v>
      </c>
      <c r="M437" s="1">
        <v>32216</v>
      </c>
      <c r="N437" s="1" t="s">
        <v>29</v>
      </c>
      <c r="O437" s="1" t="s">
        <v>1632</v>
      </c>
      <c r="P437" s="1" t="s">
        <v>73</v>
      </c>
      <c r="Q437" s="1" t="s">
        <v>173</v>
      </c>
      <c r="R437" s="1" t="s">
        <v>1633</v>
      </c>
      <c r="S437" s="1">
        <v>247.8</v>
      </c>
      <c r="T437" s="1">
        <v>5</v>
      </c>
      <c r="U437" s="1">
        <v>0.2</v>
      </c>
      <c r="V437" s="1">
        <v>-18.585000000000001</v>
      </c>
      <c r="W437" s="1">
        <f>SUM(Table4[[#This Row],[Sales]]*Table4[[#This Row],[Quantity]])</f>
        <v>1239</v>
      </c>
    </row>
    <row r="438" spans="2:23" x14ac:dyDescent="0.3">
      <c r="B438" s="1">
        <v>437</v>
      </c>
      <c r="C438" s="1" t="s">
        <v>1634</v>
      </c>
      <c r="D438" s="1">
        <v>42768</v>
      </c>
      <c r="E438" s="1" t="s">
        <v>1635</v>
      </c>
      <c r="F438" s="1" t="s">
        <v>22</v>
      </c>
      <c r="G438" s="1" t="s">
        <v>1636</v>
      </c>
      <c r="H438" s="1" t="s">
        <v>1637</v>
      </c>
      <c r="I438" s="1" t="s">
        <v>106</v>
      </c>
      <c r="J438" s="1" t="s">
        <v>26</v>
      </c>
      <c r="K438" s="1" t="s">
        <v>331</v>
      </c>
      <c r="L438" s="1" t="s">
        <v>229</v>
      </c>
      <c r="M438" s="1">
        <v>60623</v>
      </c>
      <c r="N438" s="1" t="s">
        <v>109</v>
      </c>
      <c r="O438" s="1" t="s">
        <v>1638</v>
      </c>
      <c r="P438" s="1" t="s">
        <v>73</v>
      </c>
      <c r="Q438" s="1" t="s">
        <v>733</v>
      </c>
      <c r="R438" s="1" t="s">
        <v>1639</v>
      </c>
      <c r="S438" s="1">
        <v>1007.979</v>
      </c>
      <c r="T438" s="1">
        <v>3</v>
      </c>
      <c r="U438" s="1">
        <v>0.3</v>
      </c>
      <c r="V438" s="1">
        <v>43.199100000000001</v>
      </c>
      <c r="W438" s="1">
        <f>SUM(Table4[[#This Row],[Sales]]*Table4[[#This Row],[Quantity]])</f>
        <v>3023.9369999999999</v>
      </c>
    </row>
    <row r="439" spans="2:23" x14ac:dyDescent="0.3">
      <c r="B439" s="1">
        <v>438</v>
      </c>
      <c r="C439" s="1" t="s">
        <v>1634</v>
      </c>
      <c r="D439" s="1">
        <v>42768</v>
      </c>
      <c r="E439" s="1" t="s">
        <v>1635</v>
      </c>
      <c r="F439" s="1" t="s">
        <v>22</v>
      </c>
      <c r="G439" s="1" t="s">
        <v>1636</v>
      </c>
      <c r="H439" s="1" t="s">
        <v>1637</v>
      </c>
      <c r="I439" s="1" t="s">
        <v>106</v>
      </c>
      <c r="J439" s="1" t="s">
        <v>26</v>
      </c>
      <c r="K439" s="1" t="s">
        <v>331</v>
      </c>
      <c r="L439" s="1" t="s">
        <v>229</v>
      </c>
      <c r="M439" s="1">
        <v>60623</v>
      </c>
      <c r="N439" s="1" t="s">
        <v>109</v>
      </c>
      <c r="O439" s="1" t="s">
        <v>1338</v>
      </c>
      <c r="P439" s="1" t="s">
        <v>46</v>
      </c>
      <c r="Q439" s="1" t="s">
        <v>93</v>
      </c>
      <c r="R439" s="1" t="s">
        <v>1545</v>
      </c>
      <c r="S439" s="1">
        <v>313.488</v>
      </c>
      <c r="T439" s="1">
        <v>7</v>
      </c>
      <c r="U439" s="1">
        <v>0.2</v>
      </c>
      <c r="V439" s="1">
        <v>113.63939999999999</v>
      </c>
      <c r="W439" s="1">
        <f>SUM(Table4[[#This Row],[Sales]]*Table4[[#This Row],[Quantity]])</f>
        <v>2194.4160000000002</v>
      </c>
    </row>
    <row r="440" spans="2:23" x14ac:dyDescent="0.3">
      <c r="B440" s="1">
        <v>439</v>
      </c>
      <c r="C440" s="1" t="s">
        <v>1640</v>
      </c>
      <c r="D440" s="1">
        <v>42768</v>
      </c>
      <c r="E440" s="1" t="s">
        <v>239</v>
      </c>
      <c r="F440" s="1" t="s">
        <v>51</v>
      </c>
      <c r="G440" s="1" t="s">
        <v>1641</v>
      </c>
      <c r="H440" s="1" t="s">
        <v>1642</v>
      </c>
      <c r="I440" s="1" t="s">
        <v>41</v>
      </c>
      <c r="J440" s="1" t="s">
        <v>26</v>
      </c>
      <c r="K440" s="1" t="s">
        <v>199</v>
      </c>
      <c r="L440" s="1" t="s">
        <v>108</v>
      </c>
      <c r="M440" s="1">
        <v>77070</v>
      </c>
      <c r="N440" s="1" t="s">
        <v>109</v>
      </c>
      <c r="O440" s="1" t="s">
        <v>1643</v>
      </c>
      <c r="P440" s="1" t="s">
        <v>46</v>
      </c>
      <c r="Q440" s="1" t="s">
        <v>93</v>
      </c>
      <c r="R440" s="1" t="s">
        <v>1644</v>
      </c>
      <c r="S440" s="1">
        <v>31.872</v>
      </c>
      <c r="T440" s="1">
        <v>8</v>
      </c>
      <c r="U440" s="1">
        <v>0.2</v>
      </c>
      <c r="V440" s="1">
        <v>11.553599999999999</v>
      </c>
      <c r="W440" s="1">
        <f>SUM(Table4[[#This Row],[Sales]]*Table4[[#This Row],[Quantity]])</f>
        <v>254.976</v>
      </c>
    </row>
    <row r="441" spans="2:23" x14ac:dyDescent="0.3">
      <c r="B441" s="1">
        <v>440</v>
      </c>
      <c r="C441" s="1" t="s">
        <v>1645</v>
      </c>
      <c r="D441" s="1">
        <v>42768</v>
      </c>
      <c r="E441" s="1" t="s">
        <v>1646</v>
      </c>
      <c r="F441" s="1" t="s">
        <v>22</v>
      </c>
      <c r="G441" s="1" t="s">
        <v>522</v>
      </c>
      <c r="H441" s="1" t="s">
        <v>523</v>
      </c>
      <c r="I441" s="1" t="s">
        <v>41</v>
      </c>
      <c r="J441" s="1" t="s">
        <v>26</v>
      </c>
      <c r="K441" s="1" t="s">
        <v>292</v>
      </c>
      <c r="L441" s="1" t="s">
        <v>293</v>
      </c>
      <c r="M441" s="1">
        <v>10024</v>
      </c>
      <c r="N441" s="1" t="s">
        <v>157</v>
      </c>
      <c r="O441" s="1" t="s">
        <v>1647</v>
      </c>
      <c r="P441" s="1" t="s">
        <v>31</v>
      </c>
      <c r="Q441" s="1" t="s">
        <v>35</v>
      </c>
      <c r="R441" s="1" t="s">
        <v>1648</v>
      </c>
      <c r="S441" s="1">
        <v>207.846</v>
      </c>
      <c r="T441" s="1">
        <v>3</v>
      </c>
      <c r="U441" s="1">
        <v>0.1</v>
      </c>
      <c r="V441" s="1">
        <v>2.3094000000000001</v>
      </c>
      <c r="W441" s="1">
        <f>SUM(Table4[[#This Row],[Sales]]*Table4[[#This Row],[Quantity]])</f>
        <v>623.53800000000001</v>
      </c>
    </row>
    <row r="442" spans="2:23" x14ac:dyDescent="0.3">
      <c r="B442" s="1">
        <v>441</v>
      </c>
      <c r="C442" s="1" t="s">
        <v>1649</v>
      </c>
      <c r="D442" s="1">
        <v>42768</v>
      </c>
      <c r="E442" s="1" t="s">
        <v>1859</v>
      </c>
      <c r="F442" s="1" t="s">
        <v>22</v>
      </c>
      <c r="G442" s="1" t="s">
        <v>116</v>
      </c>
      <c r="H442" s="1" t="s">
        <v>117</v>
      </c>
      <c r="I442" s="1" t="s">
        <v>25</v>
      </c>
      <c r="J442" s="1" t="s">
        <v>26</v>
      </c>
      <c r="K442" s="1" t="s">
        <v>946</v>
      </c>
      <c r="L442" s="1" t="s">
        <v>261</v>
      </c>
      <c r="M442" s="1">
        <v>48227</v>
      </c>
      <c r="N442" s="1" t="s">
        <v>109</v>
      </c>
      <c r="O442" s="1" t="s">
        <v>1650</v>
      </c>
      <c r="P442" s="1" t="s">
        <v>31</v>
      </c>
      <c r="Q442" s="1" t="s">
        <v>67</v>
      </c>
      <c r="R442" s="1" t="s">
        <v>1651</v>
      </c>
      <c r="S442" s="1">
        <v>12.22</v>
      </c>
      <c r="T442" s="1">
        <v>1</v>
      </c>
      <c r="U442" s="1">
        <v>0</v>
      </c>
      <c r="V442" s="1">
        <v>3.6659999999999999</v>
      </c>
      <c r="W442" s="1">
        <f>SUM(Table4[[#This Row],[Sales]]*Table4[[#This Row],[Quantity]])</f>
        <v>12.22</v>
      </c>
    </row>
    <row r="443" spans="2:23" x14ac:dyDescent="0.3">
      <c r="B443" s="1">
        <v>442</v>
      </c>
      <c r="C443" s="1" t="s">
        <v>1649</v>
      </c>
      <c r="D443" s="1">
        <v>42768</v>
      </c>
      <c r="E443" s="1" t="s">
        <v>2013</v>
      </c>
      <c r="F443" s="1" t="s">
        <v>22</v>
      </c>
      <c r="G443" s="1" t="s">
        <v>116</v>
      </c>
      <c r="H443" s="1" t="s">
        <v>117</v>
      </c>
      <c r="I443" s="1" t="s">
        <v>25</v>
      </c>
      <c r="J443" s="1" t="s">
        <v>26</v>
      </c>
      <c r="K443" s="1" t="s">
        <v>946</v>
      </c>
      <c r="L443" s="1" t="s">
        <v>261</v>
      </c>
      <c r="M443" s="1">
        <v>48227</v>
      </c>
      <c r="N443" s="1" t="s">
        <v>109</v>
      </c>
      <c r="O443" s="1" t="s">
        <v>1652</v>
      </c>
      <c r="P443" s="1" t="s">
        <v>46</v>
      </c>
      <c r="Q443" s="1" t="s">
        <v>60</v>
      </c>
      <c r="R443" s="1" t="s">
        <v>1653</v>
      </c>
      <c r="S443" s="1">
        <v>194.94</v>
      </c>
      <c r="T443" s="1">
        <v>3</v>
      </c>
      <c r="U443" s="1">
        <v>0</v>
      </c>
      <c r="V443" s="1">
        <v>23.392800000000001</v>
      </c>
      <c r="W443" s="1">
        <f>SUM(Table4[[#This Row],[Sales]]*Table4[[#This Row],[Quantity]])</f>
        <v>584.81999999999994</v>
      </c>
    </row>
    <row r="444" spans="2:23" x14ac:dyDescent="0.3">
      <c r="B444" s="1">
        <v>443</v>
      </c>
      <c r="C444" s="1" t="s">
        <v>1649</v>
      </c>
      <c r="D444" s="1">
        <v>42768</v>
      </c>
      <c r="E444" s="1" t="s">
        <v>2014</v>
      </c>
      <c r="F444" s="1" t="s">
        <v>22</v>
      </c>
      <c r="G444" s="1" t="s">
        <v>116</v>
      </c>
      <c r="H444" s="1" t="s">
        <v>117</v>
      </c>
      <c r="I444" s="1" t="s">
        <v>25</v>
      </c>
      <c r="J444" s="1" t="s">
        <v>26</v>
      </c>
      <c r="K444" s="1" t="s">
        <v>946</v>
      </c>
      <c r="L444" s="1" t="s">
        <v>261</v>
      </c>
      <c r="M444" s="1">
        <v>48227</v>
      </c>
      <c r="N444" s="1" t="s">
        <v>109</v>
      </c>
      <c r="O444" s="1" t="s">
        <v>1654</v>
      </c>
      <c r="P444" s="1" t="s">
        <v>46</v>
      </c>
      <c r="Q444" s="1" t="s">
        <v>60</v>
      </c>
      <c r="R444" s="1" t="s">
        <v>1655</v>
      </c>
      <c r="S444" s="1">
        <v>70.95</v>
      </c>
      <c r="T444" s="1">
        <v>3</v>
      </c>
      <c r="U444" s="1">
        <v>0</v>
      </c>
      <c r="V444" s="1">
        <v>20.575500000000002</v>
      </c>
      <c r="W444" s="1">
        <f>SUM(Table4[[#This Row],[Sales]]*Table4[[#This Row],[Quantity]])</f>
        <v>212.85000000000002</v>
      </c>
    </row>
    <row r="445" spans="2:23" x14ac:dyDescent="0.3">
      <c r="B445" s="1">
        <v>444</v>
      </c>
      <c r="C445" s="1" t="s">
        <v>1649</v>
      </c>
      <c r="D445" s="1">
        <v>42768</v>
      </c>
      <c r="E445" s="1" t="s">
        <v>2015</v>
      </c>
      <c r="F445" s="1" t="s">
        <v>22</v>
      </c>
      <c r="G445" s="1" t="s">
        <v>116</v>
      </c>
      <c r="H445" s="1" t="s">
        <v>117</v>
      </c>
      <c r="I445" s="1" t="s">
        <v>25</v>
      </c>
      <c r="J445" s="1" t="s">
        <v>26</v>
      </c>
      <c r="K445" s="1" t="s">
        <v>946</v>
      </c>
      <c r="L445" s="1" t="s">
        <v>261</v>
      </c>
      <c r="M445" s="1">
        <v>48227</v>
      </c>
      <c r="N445" s="1" t="s">
        <v>109</v>
      </c>
      <c r="O445" s="1" t="s">
        <v>1656</v>
      </c>
      <c r="P445" s="1" t="s">
        <v>46</v>
      </c>
      <c r="Q445" s="1" t="s">
        <v>93</v>
      </c>
      <c r="R445" s="1" t="s">
        <v>1657</v>
      </c>
      <c r="S445" s="1">
        <v>91.36</v>
      </c>
      <c r="T445" s="1">
        <v>4</v>
      </c>
      <c r="U445" s="1">
        <v>0</v>
      </c>
      <c r="V445" s="1">
        <v>42.025599999999997</v>
      </c>
      <c r="W445" s="1">
        <f>SUM(Table4[[#This Row],[Sales]]*Table4[[#This Row],[Quantity]])</f>
        <v>365.44</v>
      </c>
    </row>
    <row r="446" spans="2:23" x14ac:dyDescent="0.3">
      <c r="B446" s="1">
        <v>445</v>
      </c>
      <c r="C446" s="1" t="s">
        <v>1649</v>
      </c>
      <c r="D446" s="1">
        <v>42768</v>
      </c>
      <c r="E446" s="1" t="s">
        <v>2016</v>
      </c>
      <c r="F446" s="1" t="s">
        <v>22</v>
      </c>
      <c r="G446" s="1" t="s">
        <v>116</v>
      </c>
      <c r="H446" s="1" t="s">
        <v>117</v>
      </c>
      <c r="I446" s="1" t="s">
        <v>25</v>
      </c>
      <c r="J446" s="1" t="s">
        <v>26</v>
      </c>
      <c r="K446" s="1" t="s">
        <v>946</v>
      </c>
      <c r="L446" s="1" t="s">
        <v>261</v>
      </c>
      <c r="M446" s="1">
        <v>48227</v>
      </c>
      <c r="N446" s="1" t="s">
        <v>109</v>
      </c>
      <c r="O446" s="1" t="s">
        <v>1658</v>
      </c>
      <c r="P446" s="1" t="s">
        <v>31</v>
      </c>
      <c r="Q446" s="1" t="s">
        <v>35</v>
      </c>
      <c r="R446" s="1" t="s">
        <v>1659</v>
      </c>
      <c r="S446" s="1">
        <v>242.94</v>
      </c>
      <c r="T446" s="1">
        <v>3</v>
      </c>
      <c r="U446" s="1">
        <v>0</v>
      </c>
      <c r="V446" s="1">
        <v>29.152799999999999</v>
      </c>
      <c r="W446" s="1">
        <f>SUM(Table4[[#This Row],[Sales]]*Table4[[#This Row],[Quantity]])</f>
        <v>728.81999999999994</v>
      </c>
    </row>
    <row r="447" spans="2:23" x14ac:dyDescent="0.3">
      <c r="B447" s="1">
        <v>446</v>
      </c>
      <c r="C447" s="1" t="s">
        <v>1649</v>
      </c>
      <c r="D447" s="1">
        <v>42768</v>
      </c>
      <c r="E447" s="1" t="s">
        <v>2017</v>
      </c>
      <c r="F447" s="1" t="s">
        <v>22</v>
      </c>
      <c r="G447" s="1" t="s">
        <v>116</v>
      </c>
      <c r="H447" s="1" t="s">
        <v>117</v>
      </c>
      <c r="I447" s="1" t="s">
        <v>25</v>
      </c>
      <c r="J447" s="1" t="s">
        <v>26</v>
      </c>
      <c r="K447" s="1" t="s">
        <v>946</v>
      </c>
      <c r="L447" s="1" t="s">
        <v>261</v>
      </c>
      <c r="M447" s="1">
        <v>48227</v>
      </c>
      <c r="N447" s="1" t="s">
        <v>109</v>
      </c>
      <c r="O447" s="1" t="s">
        <v>1660</v>
      </c>
      <c r="P447" s="1" t="s">
        <v>46</v>
      </c>
      <c r="Q447" s="1" t="s">
        <v>47</v>
      </c>
      <c r="R447" s="1" t="s">
        <v>1661</v>
      </c>
      <c r="S447" s="1">
        <v>22.05</v>
      </c>
      <c r="T447" s="1">
        <v>7</v>
      </c>
      <c r="U447" s="1">
        <v>0</v>
      </c>
      <c r="V447" s="1">
        <v>10.584</v>
      </c>
      <c r="W447" s="1">
        <f>SUM(Table4[[#This Row],[Sales]]*Table4[[#This Row],[Quantity]])</f>
        <v>154.35</v>
      </c>
    </row>
    <row r="448" spans="2:23" x14ac:dyDescent="0.3">
      <c r="B448" s="1">
        <v>447</v>
      </c>
      <c r="C448" s="1" t="s">
        <v>1662</v>
      </c>
      <c r="D448" s="1">
        <v>42768</v>
      </c>
      <c r="E448" s="1" t="s">
        <v>2018</v>
      </c>
      <c r="F448" s="1" t="s">
        <v>22</v>
      </c>
      <c r="G448" s="1" t="s">
        <v>1663</v>
      </c>
      <c r="H448" s="1" t="s">
        <v>1664</v>
      </c>
      <c r="I448" s="1" t="s">
        <v>25</v>
      </c>
      <c r="J448" s="1" t="s">
        <v>26</v>
      </c>
      <c r="K448" s="1" t="s">
        <v>538</v>
      </c>
      <c r="L448" s="1" t="s">
        <v>279</v>
      </c>
      <c r="M448" s="1">
        <v>47201</v>
      </c>
      <c r="N448" s="1" t="s">
        <v>109</v>
      </c>
      <c r="O448" s="1" t="s">
        <v>1665</v>
      </c>
      <c r="P448" s="1" t="s">
        <v>31</v>
      </c>
      <c r="Q448" s="1" t="s">
        <v>67</v>
      </c>
      <c r="R448" s="1" t="s">
        <v>1666</v>
      </c>
      <c r="S448" s="1">
        <v>2.91</v>
      </c>
      <c r="T448" s="1">
        <v>1</v>
      </c>
      <c r="U448" s="1">
        <v>0</v>
      </c>
      <c r="V448" s="1">
        <v>1.3676999999999999</v>
      </c>
      <c r="W448" s="1">
        <f>SUM(Table4[[#This Row],[Sales]]*Table4[[#This Row],[Quantity]])</f>
        <v>2.91</v>
      </c>
    </row>
    <row r="449" spans="2:23" x14ac:dyDescent="0.3">
      <c r="B449" s="1">
        <v>448</v>
      </c>
      <c r="C449" s="1" t="s">
        <v>1667</v>
      </c>
      <c r="D449" s="1">
        <v>42768</v>
      </c>
      <c r="E449" s="4">
        <v>36911</v>
      </c>
      <c r="F449" s="1" t="s">
        <v>22</v>
      </c>
      <c r="G449" s="1" t="s">
        <v>1668</v>
      </c>
      <c r="H449" s="1" t="s">
        <v>1669</v>
      </c>
      <c r="I449" s="1" t="s">
        <v>25</v>
      </c>
      <c r="J449" s="1" t="s">
        <v>26</v>
      </c>
      <c r="K449" s="1" t="s">
        <v>1670</v>
      </c>
      <c r="L449" s="1" t="s">
        <v>293</v>
      </c>
      <c r="M449" s="1">
        <v>13021</v>
      </c>
      <c r="N449" s="1" t="s">
        <v>157</v>
      </c>
      <c r="O449" s="1" t="s">
        <v>1671</v>
      </c>
      <c r="P449" s="1" t="s">
        <v>46</v>
      </c>
      <c r="Q449" s="1" t="s">
        <v>70</v>
      </c>
      <c r="R449" s="1" t="s">
        <v>1672</v>
      </c>
      <c r="S449" s="1">
        <v>59.52</v>
      </c>
      <c r="T449" s="1">
        <v>3</v>
      </c>
      <c r="U449" s="1">
        <v>0</v>
      </c>
      <c r="V449" s="1">
        <v>15.475199999999999</v>
      </c>
      <c r="W449" s="1">
        <f>SUM(Table4[[#This Row],[Sales]]*Table4[[#This Row],[Quantity]])</f>
        <v>178.56</v>
      </c>
    </row>
    <row r="450" spans="2:23" x14ac:dyDescent="0.3">
      <c r="B450" s="1">
        <v>449</v>
      </c>
      <c r="C450" s="1" t="s">
        <v>1667</v>
      </c>
      <c r="D450" s="1">
        <v>42768</v>
      </c>
      <c r="E450" s="4">
        <v>36912</v>
      </c>
      <c r="F450" s="1" t="s">
        <v>22</v>
      </c>
      <c r="G450" s="1" t="s">
        <v>1668</v>
      </c>
      <c r="H450" s="1" t="s">
        <v>1669</v>
      </c>
      <c r="I450" s="1" t="s">
        <v>25</v>
      </c>
      <c r="J450" s="1" t="s">
        <v>26</v>
      </c>
      <c r="K450" s="1" t="s">
        <v>1670</v>
      </c>
      <c r="L450" s="1" t="s">
        <v>293</v>
      </c>
      <c r="M450" s="1">
        <v>13021</v>
      </c>
      <c r="N450" s="1" t="s">
        <v>157</v>
      </c>
      <c r="O450" s="1" t="s">
        <v>1673</v>
      </c>
      <c r="P450" s="1" t="s">
        <v>46</v>
      </c>
      <c r="Q450" s="1" t="s">
        <v>60</v>
      </c>
      <c r="R450" s="1" t="s">
        <v>1674</v>
      </c>
      <c r="S450" s="1">
        <v>161.94</v>
      </c>
      <c r="T450" s="1">
        <v>3</v>
      </c>
      <c r="U450" s="1">
        <v>0</v>
      </c>
      <c r="V450" s="1">
        <v>9.7164000000000001</v>
      </c>
      <c r="W450" s="1">
        <f>SUM(Table4[[#This Row],[Sales]]*Table4[[#This Row],[Quantity]])</f>
        <v>485.82</v>
      </c>
    </row>
    <row r="451" spans="2:23" x14ac:dyDescent="0.3">
      <c r="B451" s="1">
        <v>450</v>
      </c>
      <c r="C451" s="1" t="s">
        <v>1667</v>
      </c>
      <c r="D451" s="1">
        <v>42768</v>
      </c>
      <c r="E451" s="4">
        <v>36913</v>
      </c>
      <c r="F451" s="1" t="s">
        <v>22</v>
      </c>
      <c r="G451" s="1" t="s">
        <v>1668</v>
      </c>
      <c r="H451" s="1" t="s">
        <v>1669</v>
      </c>
      <c r="I451" s="1" t="s">
        <v>25</v>
      </c>
      <c r="J451" s="1" t="s">
        <v>26</v>
      </c>
      <c r="K451" s="1" t="s">
        <v>1670</v>
      </c>
      <c r="L451" s="1" t="s">
        <v>293</v>
      </c>
      <c r="M451" s="1">
        <v>13021</v>
      </c>
      <c r="N451" s="1" t="s">
        <v>157</v>
      </c>
      <c r="O451" s="1" t="s">
        <v>1675</v>
      </c>
      <c r="P451" s="1" t="s">
        <v>46</v>
      </c>
      <c r="Q451" s="1" t="s">
        <v>70</v>
      </c>
      <c r="R451" s="1" t="s">
        <v>1676</v>
      </c>
      <c r="S451" s="1">
        <v>263.88</v>
      </c>
      <c r="T451" s="1">
        <v>6</v>
      </c>
      <c r="U451" s="1">
        <v>0</v>
      </c>
      <c r="V451" s="1">
        <v>71.247600000000006</v>
      </c>
      <c r="W451" s="1">
        <f>SUM(Table4[[#This Row],[Sales]]*Table4[[#This Row],[Quantity]])</f>
        <v>1583.28</v>
      </c>
    </row>
    <row r="452" spans="2:23" x14ac:dyDescent="0.3">
      <c r="B452" s="1">
        <v>451</v>
      </c>
      <c r="C452" s="1" t="s">
        <v>1667</v>
      </c>
      <c r="D452" s="1">
        <v>42768</v>
      </c>
      <c r="E452" s="4">
        <v>36914</v>
      </c>
      <c r="F452" s="1" t="s">
        <v>22</v>
      </c>
      <c r="G452" s="1" t="s">
        <v>1668</v>
      </c>
      <c r="H452" s="1" t="s">
        <v>1669</v>
      </c>
      <c r="I452" s="1" t="s">
        <v>25</v>
      </c>
      <c r="J452" s="1" t="s">
        <v>26</v>
      </c>
      <c r="K452" s="1" t="s">
        <v>1670</v>
      </c>
      <c r="L452" s="1" t="s">
        <v>293</v>
      </c>
      <c r="M452" s="1">
        <v>13021</v>
      </c>
      <c r="N452" s="1" t="s">
        <v>157</v>
      </c>
      <c r="O452" s="1" t="s">
        <v>1677</v>
      </c>
      <c r="P452" s="1" t="s">
        <v>46</v>
      </c>
      <c r="Q452" s="1" t="s">
        <v>70</v>
      </c>
      <c r="R452" s="1" t="s">
        <v>1678</v>
      </c>
      <c r="S452" s="1">
        <v>30.48</v>
      </c>
      <c r="T452" s="1">
        <v>3</v>
      </c>
      <c r="U452" s="1">
        <v>0</v>
      </c>
      <c r="V452" s="1">
        <v>7.9248000000000003</v>
      </c>
      <c r="W452" s="1">
        <f>SUM(Table4[[#This Row],[Sales]]*Table4[[#This Row],[Quantity]])</f>
        <v>91.44</v>
      </c>
    </row>
    <row r="453" spans="2:23" x14ac:dyDescent="0.3">
      <c r="B453" s="1">
        <v>452</v>
      </c>
      <c r="C453" s="1" t="s">
        <v>1667</v>
      </c>
      <c r="D453" s="1">
        <v>42768</v>
      </c>
      <c r="E453" s="4">
        <v>36915</v>
      </c>
      <c r="F453" s="1" t="s">
        <v>22</v>
      </c>
      <c r="G453" s="1" t="s">
        <v>1668</v>
      </c>
      <c r="H453" s="1" t="s">
        <v>1669</v>
      </c>
      <c r="I453" s="1" t="s">
        <v>25</v>
      </c>
      <c r="J453" s="1" t="s">
        <v>26</v>
      </c>
      <c r="K453" s="1" t="s">
        <v>1670</v>
      </c>
      <c r="L453" s="1" t="s">
        <v>293</v>
      </c>
      <c r="M453" s="1">
        <v>13021</v>
      </c>
      <c r="N453" s="1" t="s">
        <v>157</v>
      </c>
      <c r="O453" s="1" t="s">
        <v>1679</v>
      </c>
      <c r="P453" s="1" t="s">
        <v>46</v>
      </c>
      <c r="Q453" s="1" t="s">
        <v>70</v>
      </c>
      <c r="R453" s="1" t="s">
        <v>1680</v>
      </c>
      <c r="S453" s="1">
        <v>9.84</v>
      </c>
      <c r="T453" s="1">
        <v>3</v>
      </c>
      <c r="U453" s="1">
        <v>0</v>
      </c>
      <c r="V453" s="1">
        <v>2.8536000000000001</v>
      </c>
      <c r="W453" s="1">
        <f>SUM(Table4[[#This Row],[Sales]]*Table4[[#This Row],[Quantity]])</f>
        <v>29.52</v>
      </c>
    </row>
    <row r="454" spans="2:23" x14ac:dyDescent="0.3">
      <c r="B454" s="1">
        <v>453</v>
      </c>
      <c r="C454" s="1" t="s">
        <v>1667</v>
      </c>
      <c r="D454" s="1">
        <v>42768</v>
      </c>
      <c r="E454" s="4">
        <v>36916</v>
      </c>
      <c r="F454" s="1" t="s">
        <v>22</v>
      </c>
      <c r="G454" s="1" t="s">
        <v>1668</v>
      </c>
      <c r="H454" s="1" t="s">
        <v>1669</v>
      </c>
      <c r="I454" s="1" t="s">
        <v>25</v>
      </c>
      <c r="J454" s="1" t="s">
        <v>26</v>
      </c>
      <c r="K454" s="1" t="s">
        <v>1670</v>
      </c>
      <c r="L454" s="1" t="s">
        <v>293</v>
      </c>
      <c r="M454" s="1">
        <v>13021</v>
      </c>
      <c r="N454" s="1" t="s">
        <v>157</v>
      </c>
      <c r="O454" s="1" t="s">
        <v>1681</v>
      </c>
      <c r="P454" s="1" t="s">
        <v>73</v>
      </c>
      <c r="Q454" s="1" t="s">
        <v>74</v>
      </c>
      <c r="R454" s="1" t="s">
        <v>1682</v>
      </c>
      <c r="S454" s="1">
        <v>35.119999999999997</v>
      </c>
      <c r="T454" s="1">
        <v>4</v>
      </c>
      <c r="U454" s="1">
        <v>0</v>
      </c>
      <c r="V454" s="1">
        <v>9.1311999999999998</v>
      </c>
      <c r="W454" s="1">
        <f>SUM(Table4[[#This Row],[Sales]]*Table4[[#This Row],[Quantity]])</f>
        <v>140.47999999999999</v>
      </c>
    </row>
    <row r="455" spans="2:23" x14ac:dyDescent="0.3">
      <c r="B455" s="1">
        <v>454</v>
      </c>
      <c r="C455" s="1" t="s">
        <v>1683</v>
      </c>
      <c r="D455" s="1">
        <v>42768</v>
      </c>
      <c r="E455" s="1" t="s">
        <v>1684</v>
      </c>
      <c r="F455" s="1" t="s">
        <v>51</v>
      </c>
      <c r="G455" s="1" t="s">
        <v>1685</v>
      </c>
      <c r="H455" s="1" t="s">
        <v>1686</v>
      </c>
      <c r="I455" s="1" t="s">
        <v>41</v>
      </c>
      <c r="J455" s="1" t="s">
        <v>26</v>
      </c>
      <c r="K455" s="1" t="s">
        <v>863</v>
      </c>
      <c r="L455" s="1" t="s">
        <v>539</v>
      </c>
      <c r="M455" s="1">
        <v>44312</v>
      </c>
      <c r="N455" s="1" t="s">
        <v>157</v>
      </c>
      <c r="O455" s="1" t="s">
        <v>82</v>
      </c>
      <c r="P455" s="1" t="s">
        <v>31</v>
      </c>
      <c r="Q455" s="1" t="s">
        <v>57</v>
      </c>
      <c r="R455" s="1" t="s">
        <v>83</v>
      </c>
      <c r="S455" s="1">
        <v>284.36399999999998</v>
      </c>
      <c r="T455" s="1">
        <v>2</v>
      </c>
      <c r="U455" s="1">
        <v>0.4</v>
      </c>
      <c r="V455" s="1">
        <v>-75.830399999999997</v>
      </c>
      <c r="W455" s="1">
        <f>SUM(Table4[[#This Row],[Sales]]*Table4[[#This Row],[Quantity]])</f>
        <v>568.72799999999995</v>
      </c>
    </row>
    <row r="456" spans="2:23" x14ac:dyDescent="0.3">
      <c r="B456" s="1">
        <v>455</v>
      </c>
      <c r="C456" s="1" t="s">
        <v>1683</v>
      </c>
      <c r="D456" s="1">
        <v>42768</v>
      </c>
      <c r="E456" s="1" t="s">
        <v>1684</v>
      </c>
      <c r="F456" s="1" t="s">
        <v>51</v>
      </c>
      <c r="G456" s="1" t="s">
        <v>1685</v>
      </c>
      <c r="H456" s="1" t="s">
        <v>1686</v>
      </c>
      <c r="I456" s="1" t="s">
        <v>41</v>
      </c>
      <c r="J456" s="1" t="s">
        <v>26</v>
      </c>
      <c r="K456" s="1" t="s">
        <v>863</v>
      </c>
      <c r="L456" s="1" t="s">
        <v>539</v>
      </c>
      <c r="M456" s="1">
        <v>44312</v>
      </c>
      <c r="N456" s="1" t="s">
        <v>157</v>
      </c>
      <c r="O456" s="1" t="s">
        <v>1687</v>
      </c>
      <c r="P456" s="1" t="s">
        <v>46</v>
      </c>
      <c r="Q456" s="1" t="s">
        <v>60</v>
      </c>
      <c r="R456" s="1" t="s">
        <v>1688</v>
      </c>
      <c r="S456" s="1">
        <v>665.40800000000002</v>
      </c>
      <c r="T456" s="1">
        <v>2</v>
      </c>
      <c r="U456" s="1">
        <v>0.2</v>
      </c>
      <c r="V456" s="1">
        <v>66.540800000000004</v>
      </c>
      <c r="W456" s="1">
        <f>SUM(Table4[[#This Row],[Sales]]*Table4[[#This Row],[Quantity]])</f>
        <v>1330.816</v>
      </c>
    </row>
    <row r="457" spans="2:23" x14ac:dyDescent="0.3">
      <c r="B457" s="1">
        <v>456</v>
      </c>
      <c r="C457" s="1" t="s">
        <v>1689</v>
      </c>
      <c r="D457" s="1">
        <v>42768</v>
      </c>
      <c r="E457" s="1" t="s">
        <v>289</v>
      </c>
      <c r="F457" s="1" t="s">
        <v>51</v>
      </c>
      <c r="G457" s="1" t="s">
        <v>1609</v>
      </c>
      <c r="H457" s="1" t="s">
        <v>1610</v>
      </c>
      <c r="I457" s="1" t="s">
        <v>41</v>
      </c>
      <c r="J457" s="1" t="s">
        <v>26</v>
      </c>
      <c r="K457" s="1" t="s">
        <v>1690</v>
      </c>
      <c r="L457" s="1" t="s">
        <v>698</v>
      </c>
      <c r="M457" s="1">
        <v>73071</v>
      </c>
      <c r="N457" s="1" t="s">
        <v>109</v>
      </c>
      <c r="O457" s="1" t="s">
        <v>1691</v>
      </c>
      <c r="P457" s="1" t="s">
        <v>73</v>
      </c>
      <c r="Q457" s="1" t="s">
        <v>173</v>
      </c>
      <c r="R457" s="1" t="s">
        <v>1692</v>
      </c>
      <c r="S457" s="1">
        <v>63.88</v>
      </c>
      <c r="T457" s="1">
        <v>4</v>
      </c>
      <c r="U457" s="1">
        <v>0</v>
      </c>
      <c r="V457" s="1">
        <v>24.9132</v>
      </c>
      <c r="W457" s="1">
        <f>SUM(Table4[[#This Row],[Sales]]*Table4[[#This Row],[Quantity]])</f>
        <v>255.52</v>
      </c>
    </row>
    <row r="458" spans="2:23" x14ac:dyDescent="0.3">
      <c r="B458" s="1">
        <v>457</v>
      </c>
      <c r="C458" s="1" t="s">
        <v>1693</v>
      </c>
      <c r="D458" s="1">
        <v>42768</v>
      </c>
      <c r="E458" s="1" t="s">
        <v>1694</v>
      </c>
      <c r="F458" s="1" t="s">
        <v>51</v>
      </c>
      <c r="G458" s="1" t="s">
        <v>1695</v>
      </c>
      <c r="H458" s="1" t="s">
        <v>1696</v>
      </c>
      <c r="I458" s="1" t="s">
        <v>25</v>
      </c>
      <c r="J458" s="1" t="s">
        <v>26</v>
      </c>
      <c r="K458" s="1" t="s">
        <v>90</v>
      </c>
      <c r="L458" s="1" t="s">
        <v>43</v>
      </c>
      <c r="M458" s="1">
        <v>94521</v>
      </c>
      <c r="N458" s="1" t="s">
        <v>44</v>
      </c>
      <c r="O458" s="1" t="s">
        <v>1697</v>
      </c>
      <c r="P458" s="1" t="s">
        <v>31</v>
      </c>
      <c r="Q458" s="1" t="s">
        <v>35</v>
      </c>
      <c r="R458" s="1" t="s">
        <v>1698</v>
      </c>
      <c r="S458" s="1">
        <v>129.56800000000001</v>
      </c>
      <c r="T458" s="1">
        <v>2</v>
      </c>
      <c r="U458" s="1">
        <v>0.2</v>
      </c>
      <c r="V458" s="1">
        <v>-24.294</v>
      </c>
      <c r="W458" s="1">
        <f>SUM(Table4[[#This Row],[Sales]]*Table4[[#This Row],[Quantity]])</f>
        <v>259.13600000000002</v>
      </c>
    </row>
    <row r="459" spans="2:23" x14ac:dyDescent="0.3">
      <c r="B459" s="1">
        <v>458</v>
      </c>
      <c r="C459" s="1" t="s">
        <v>1699</v>
      </c>
      <c r="D459" s="1">
        <v>42768</v>
      </c>
      <c r="E459" s="1" t="s">
        <v>1860</v>
      </c>
      <c r="F459" s="1" t="s">
        <v>51</v>
      </c>
      <c r="G459" s="1" t="s">
        <v>1590</v>
      </c>
      <c r="H459" s="1" t="s">
        <v>1591</v>
      </c>
      <c r="I459" s="1" t="s">
        <v>25</v>
      </c>
      <c r="J459" s="1" t="s">
        <v>26</v>
      </c>
      <c r="K459" s="1" t="s">
        <v>389</v>
      </c>
      <c r="L459" s="1" t="s">
        <v>229</v>
      </c>
      <c r="M459" s="1">
        <v>62521</v>
      </c>
      <c r="N459" s="1" t="s">
        <v>109</v>
      </c>
      <c r="O459" s="1" t="s">
        <v>1700</v>
      </c>
      <c r="P459" s="1" t="s">
        <v>31</v>
      </c>
      <c r="Q459" s="1" t="s">
        <v>35</v>
      </c>
      <c r="R459" s="1" t="s">
        <v>1701</v>
      </c>
      <c r="S459" s="1">
        <v>747.55799999999999</v>
      </c>
      <c r="T459" s="1">
        <v>3</v>
      </c>
      <c r="U459" s="1">
        <v>0.3</v>
      </c>
      <c r="V459" s="1">
        <v>-96.114599999999996</v>
      </c>
      <c r="W459" s="1">
        <f>SUM(Table4[[#This Row],[Sales]]*Table4[[#This Row],[Quantity]])</f>
        <v>2242.674</v>
      </c>
    </row>
    <row r="460" spans="2:23" x14ac:dyDescent="0.3">
      <c r="B460" s="1">
        <v>459</v>
      </c>
      <c r="C460" s="1" t="s">
        <v>1699</v>
      </c>
      <c r="D460" s="1">
        <v>42768</v>
      </c>
      <c r="E460" s="1" t="s">
        <v>2019</v>
      </c>
      <c r="F460" s="1" t="s">
        <v>51</v>
      </c>
      <c r="G460" s="1" t="s">
        <v>1590</v>
      </c>
      <c r="H460" s="1" t="s">
        <v>1591</v>
      </c>
      <c r="I460" s="1" t="s">
        <v>25</v>
      </c>
      <c r="J460" s="1" t="s">
        <v>26</v>
      </c>
      <c r="K460" s="1" t="s">
        <v>389</v>
      </c>
      <c r="L460" s="1" t="s">
        <v>229</v>
      </c>
      <c r="M460" s="1">
        <v>62521</v>
      </c>
      <c r="N460" s="1" t="s">
        <v>109</v>
      </c>
      <c r="O460" s="1" t="s">
        <v>1702</v>
      </c>
      <c r="P460" s="1" t="s">
        <v>46</v>
      </c>
      <c r="Q460" s="1" t="s">
        <v>186</v>
      </c>
      <c r="R460" s="1" t="s">
        <v>720</v>
      </c>
      <c r="S460" s="1">
        <v>8.9280000000000008</v>
      </c>
      <c r="T460" s="1">
        <v>2</v>
      </c>
      <c r="U460" s="1">
        <v>0.2</v>
      </c>
      <c r="V460" s="1">
        <v>3.3479999999999999</v>
      </c>
      <c r="W460" s="1">
        <f>SUM(Table4[[#This Row],[Sales]]*Table4[[#This Row],[Quantity]])</f>
        <v>17.856000000000002</v>
      </c>
    </row>
    <row r="461" spans="2:23" x14ac:dyDescent="0.3">
      <c r="B461" s="1">
        <v>460</v>
      </c>
      <c r="C461" s="1" t="s">
        <v>1703</v>
      </c>
      <c r="D461" s="1">
        <v>42768</v>
      </c>
      <c r="E461" s="1" t="s">
        <v>1704</v>
      </c>
      <c r="F461" s="1" t="s">
        <v>51</v>
      </c>
      <c r="G461" s="1" t="s">
        <v>893</v>
      </c>
      <c r="H461" s="1" t="s">
        <v>894</v>
      </c>
      <c r="I461" s="1" t="s">
        <v>25</v>
      </c>
      <c r="J461" s="1" t="s">
        <v>26</v>
      </c>
      <c r="K461" s="1" t="s">
        <v>98</v>
      </c>
      <c r="L461" s="1" t="s">
        <v>99</v>
      </c>
      <c r="M461" s="1">
        <v>98115</v>
      </c>
      <c r="N461" s="1" t="s">
        <v>44</v>
      </c>
      <c r="O461" s="1" t="s">
        <v>1705</v>
      </c>
      <c r="P461" s="1" t="s">
        <v>46</v>
      </c>
      <c r="Q461" s="1" t="s">
        <v>80</v>
      </c>
      <c r="R461" s="1" t="s">
        <v>1706</v>
      </c>
      <c r="S461" s="1">
        <v>103.92</v>
      </c>
      <c r="T461" s="1">
        <v>4</v>
      </c>
      <c r="U461" s="1">
        <v>0</v>
      </c>
      <c r="V461" s="1">
        <v>36.372</v>
      </c>
      <c r="W461" s="1">
        <f>SUM(Table4[[#This Row],[Sales]]*Table4[[#This Row],[Quantity]])</f>
        <v>415.68</v>
      </c>
    </row>
    <row r="462" spans="2:23" x14ac:dyDescent="0.3">
      <c r="B462" s="1">
        <v>461</v>
      </c>
      <c r="C462" s="1" t="s">
        <v>1703</v>
      </c>
      <c r="D462" s="1">
        <v>42768</v>
      </c>
      <c r="E462" s="1" t="s">
        <v>1704</v>
      </c>
      <c r="F462" s="1" t="s">
        <v>51</v>
      </c>
      <c r="G462" s="1" t="s">
        <v>893</v>
      </c>
      <c r="H462" s="1" t="s">
        <v>894</v>
      </c>
      <c r="I462" s="1" t="s">
        <v>25</v>
      </c>
      <c r="J462" s="1" t="s">
        <v>26</v>
      </c>
      <c r="K462" s="1" t="s">
        <v>98</v>
      </c>
      <c r="L462" s="1" t="s">
        <v>99</v>
      </c>
      <c r="M462" s="1">
        <v>98115</v>
      </c>
      <c r="N462" s="1" t="s">
        <v>44</v>
      </c>
      <c r="O462" s="1" t="s">
        <v>1707</v>
      </c>
      <c r="P462" s="1" t="s">
        <v>73</v>
      </c>
      <c r="Q462" s="1" t="s">
        <v>173</v>
      </c>
      <c r="R462" s="1" t="s">
        <v>1708</v>
      </c>
      <c r="S462" s="1">
        <v>899.91</v>
      </c>
      <c r="T462" s="1">
        <v>9</v>
      </c>
      <c r="U462" s="1">
        <v>0</v>
      </c>
      <c r="V462" s="1">
        <v>377.9622</v>
      </c>
      <c r="W462" s="1">
        <f>SUM(Table4[[#This Row],[Sales]]*Table4[[#This Row],[Quantity]])</f>
        <v>8099.19</v>
      </c>
    </row>
    <row r="463" spans="2:23" x14ac:dyDescent="0.3">
      <c r="B463" s="1">
        <v>462</v>
      </c>
      <c r="C463" s="1" t="s">
        <v>1703</v>
      </c>
      <c r="D463" s="1">
        <v>42768</v>
      </c>
      <c r="E463" s="1" t="s">
        <v>1704</v>
      </c>
      <c r="F463" s="1" t="s">
        <v>51</v>
      </c>
      <c r="G463" s="1" t="s">
        <v>893</v>
      </c>
      <c r="H463" s="1" t="s">
        <v>894</v>
      </c>
      <c r="I463" s="1" t="s">
        <v>25</v>
      </c>
      <c r="J463" s="1" t="s">
        <v>26</v>
      </c>
      <c r="K463" s="1" t="s">
        <v>98</v>
      </c>
      <c r="L463" s="1" t="s">
        <v>99</v>
      </c>
      <c r="M463" s="1">
        <v>98115</v>
      </c>
      <c r="N463" s="1" t="s">
        <v>44</v>
      </c>
      <c r="O463" s="1" t="s">
        <v>1709</v>
      </c>
      <c r="P463" s="1" t="s">
        <v>46</v>
      </c>
      <c r="Q463" s="1" t="s">
        <v>77</v>
      </c>
      <c r="R463" s="1" t="s">
        <v>1710</v>
      </c>
      <c r="S463" s="1">
        <v>51.311999999999998</v>
      </c>
      <c r="T463" s="1">
        <v>3</v>
      </c>
      <c r="U463" s="1">
        <v>0.2</v>
      </c>
      <c r="V463" s="1">
        <v>18.6006</v>
      </c>
      <c r="W463" s="1">
        <f>SUM(Table4[[#This Row],[Sales]]*Table4[[#This Row],[Quantity]])</f>
        <v>153.93599999999998</v>
      </c>
    </row>
    <row r="464" spans="2:23" x14ac:dyDescent="0.3">
      <c r="B464" s="1">
        <v>463</v>
      </c>
      <c r="C464" s="1" t="s">
        <v>1711</v>
      </c>
      <c r="D464" s="1">
        <v>42768</v>
      </c>
      <c r="E464" s="1" t="s">
        <v>1284</v>
      </c>
      <c r="F464" s="1" t="s">
        <v>51</v>
      </c>
      <c r="G464" s="1" t="s">
        <v>1712</v>
      </c>
      <c r="H464" s="1" t="s">
        <v>1713</v>
      </c>
      <c r="I464" s="1" t="s">
        <v>106</v>
      </c>
      <c r="J464" s="1" t="s">
        <v>26</v>
      </c>
      <c r="K464" s="1" t="s">
        <v>588</v>
      </c>
      <c r="L464" s="1" t="s">
        <v>338</v>
      </c>
      <c r="M464" s="1">
        <v>85023</v>
      </c>
      <c r="N464" s="1" t="s">
        <v>44</v>
      </c>
      <c r="O464" s="1" t="s">
        <v>1374</v>
      </c>
      <c r="P464" s="1" t="s">
        <v>31</v>
      </c>
      <c r="Q464" s="1" t="s">
        <v>67</v>
      </c>
      <c r="R464" s="1" t="s">
        <v>1375</v>
      </c>
      <c r="S464" s="1">
        <v>23.56</v>
      </c>
      <c r="T464" s="1">
        <v>5</v>
      </c>
      <c r="U464" s="1">
        <v>0.2</v>
      </c>
      <c r="V464" s="1">
        <v>7.0679999999999996</v>
      </c>
      <c r="W464" s="1">
        <f>SUM(Table4[[#This Row],[Sales]]*Table4[[#This Row],[Quantity]])</f>
        <v>117.8</v>
      </c>
    </row>
    <row r="465" spans="2:23" x14ac:dyDescent="0.3">
      <c r="B465" s="1">
        <v>464</v>
      </c>
      <c r="C465" s="1" t="s">
        <v>1711</v>
      </c>
      <c r="D465" s="1">
        <v>42768</v>
      </c>
      <c r="E465" s="1" t="s">
        <v>1284</v>
      </c>
      <c r="F465" s="1" t="s">
        <v>51</v>
      </c>
      <c r="G465" s="1" t="s">
        <v>1712</v>
      </c>
      <c r="H465" s="1" t="s">
        <v>1713</v>
      </c>
      <c r="I465" s="1" t="s">
        <v>106</v>
      </c>
      <c r="J465" s="1" t="s">
        <v>26</v>
      </c>
      <c r="K465" s="1" t="s">
        <v>588</v>
      </c>
      <c r="L465" s="1" t="s">
        <v>338</v>
      </c>
      <c r="M465" s="1">
        <v>85023</v>
      </c>
      <c r="N465" s="1" t="s">
        <v>44</v>
      </c>
      <c r="O465" s="1" t="s">
        <v>1714</v>
      </c>
      <c r="P465" s="1" t="s">
        <v>31</v>
      </c>
      <c r="Q465" s="1" t="s">
        <v>57</v>
      </c>
      <c r="R465" s="1" t="s">
        <v>1715</v>
      </c>
      <c r="S465" s="1">
        <v>1272.6300000000001</v>
      </c>
      <c r="T465" s="1">
        <v>6</v>
      </c>
      <c r="U465" s="1">
        <v>0.5</v>
      </c>
      <c r="V465" s="1">
        <v>-814.48320000000001</v>
      </c>
      <c r="W465" s="1">
        <f>SUM(Table4[[#This Row],[Sales]]*Table4[[#This Row],[Quantity]])</f>
        <v>7635.7800000000007</v>
      </c>
    </row>
    <row r="466" spans="2:23" x14ac:dyDescent="0.3">
      <c r="B466" s="1">
        <v>465</v>
      </c>
      <c r="C466" s="1" t="s">
        <v>1711</v>
      </c>
      <c r="D466" s="1">
        <v>42768</v>
      </c>
      <c r="E466" s="1" t="s">
        <v>1284</v>
      </c>
      <c r="F466" s="1" t="s">
        <v>51</v>
      </c>
      <c r="G466" s="1" t="s">
        <v>1712</v>
      </c>
      <c r="H466" s="1" t="s">
        <v>1713</v>
      </c>
      <c r="I466" s="1" t="s">
        <v>106</v>
      </c>
      <c r="J466" s="1" t="s">
        <v>26</v>
      </c>
      <c r="K466" s="1" t="s">
        <v>588</v>
      </c>
      <c r="L466" s="1" t="s">
        <v>338</v>
      </c>
      <c r="M466" s="1">
        <v>85023</v>
      </c>
      <c r="N466" s="1" t="s">
        <v>44</v>
      </c>
      <c r="O466" s="1" t="s">
        <v>1716</v>
      </c>
      <c r="P466" s="1" t="s">
        <v>46</v>
      </c>
      <c r="Q466" s="1" t="s">
        <v>77</v>
      </c>
      <c r="R466" s="1" t="s">
        <v>1717</v>
      </c>
      <c r="S466" s="1">
        <v>28.484999999999999</v>
      </c>
      <c r="T466" s="1">
        <v>5</v>
      </c>
      <c r="U466" s="1">
        <v>0.7</v>
      </c>
      <c r="V466" s="1">
        <v>-20.888999999999999</v>
      </c>
      <c r="W466" s="1">
        <f>SUM(Table4[[#This Row],[Sales]]*Table4[[#This Row],[Quantity]])</f>
        <v>142.42500000000001</v>
      </c>
    </row>
    <row r="467" spans="2:23" x14ac:dyDescent="0.3">
      <c r="B467" s="1">
        <v>466</v>
      </c>
      <c r="C467" s="1" t="s">
        <v>1711</v>
      </c>
      <c r="D467" s="1">
        <v>42768</v>
      </c>
      <c r="E467" s="1" t="s">
        <v>1284</v>
      </c>
      <c r="F467" s="1" t="s">
        <v>51</v>
      </c>
      <c r="G467" s="1" t="s">
        <v>1712</v>
      </c>
      <c r="H467" s="1" t="s">
        <v>1713</v>
      </c>
      <c r="I467" s="1" t="s">
        <v>106</v>
      </c>
      <c r="J467" s="1" t="s">
        <v>26</v>
      </c>
      <c r="K467" s="1" t="s">
        <v>588</v>
      </c>
      <c r="L467" s="1" t="s">
        <v>338</v>
      </c>
      <c r="M467" s="1">
        <v>85023</v>
      </c>
      <c r="N467" s="1" t="s">
        <v>44</v>
      </c>
      <c r="O467" s="1" t="s">
        <v>1718</v>
      </c>
      <c r="P467" s="1" t="s">
        <v>46</v>
      </c>
      <c r="Q467" s="1" t="s">
        <v>624</v>
      </c>
      <c r="R467" s="1" t="s">
        <v>1719</v>
      </c>
      <c r="S467" s="1">
        <v>185.376</v>
      </c>
      <c r="T467" s="1">
        <v>2</v>
      </c>
      <c r="U467" s="1">
        <v>0.2</v>
      </c>
      <c r="V467" s="1">
        <v>-34.758000000000003</v>
      </c>
      <c r="W467" s="1">
        <f>SUM(Table4[[#This Row],[Sales]]*Table4[[#This Row],[Quantity]])</f>
        <v>370.75200000000001</v>
      </c>
    </row>
    <row r="468" spans="2:23" x14ac:dyDescent="0.3">
      <c r="B468" s="1">
        <v>467</v>
      </c>
      <c r="C468" s="1" t="s">
        <v>1711</v>
      </c>
      <c r="D468" s="1">
        <v>42768</v>
      </c>
      <c r="E468" s="1" t="s">
        <v>1284</v>
      </c>
      <c r="F468" s="1" t="s">
        <v>51</v>
      </c>
      <c r="G468" s="1" t="s">
        <v>1712</v>
      </c>
      <c r="H468" s="1" t="s">
        <v>1713</v>
      </c>
      <c r="I468" s="1" t="s">
        <v>106</v>
      </c>
      <c r="J468" s="1" t="s">
        <v>26</v>
      </c>
      <c r="K468" s="1" t="s">
        <v>588</v>
      </c>
      <c r="L468" s="1" t="s">
        <v>338</v>
      </c>
      <c r="M468" s="1">
        <v>85023</v>
      </c>
      <c r="N468" s="1" t="s">
        <v>44</v>
      </c>
      <c r="O468" s="1" t="s">
        <v>1720</v>
      </c>
      <c r="P468" s="1" t="s">
        <v>46</v>
      </c>
      <c r="Q468" s="1" t="s">
        <v>80</v>
      </c>
      <c r="R468" s="1" t="s">
        <v>1721</v>
      </c>
      <c r="S468" s="1">
        <v>78.272000000000006</v>
      </c>
      <c r="T468" s="1">
        <v>2</v>
      </c>
      <c r="U468" s="1">
        <v>0.2</v>
      </c>
      <c r="V468" s="1">
        <v>5.8704000000000001</v>
      </c>
      <c r="W468" s="1">
        <f>SUM(Table4[[#This Row],[Sales]]*Table4[[#This Row],[Quantity]])</f>
        <v>156.54400000000001</v>
      </c>
    </row>
    <row r="469" spans="2:23" x14ac:dyDescent="0.3">
      <c r="B469" s="1">
        <v>468</v>
      </c>
      <c r="C469" s="1" t="s">
        <v>1722</v>
      </c>
      <c r="D469" s="1">
        <v>42768</v>
      </c>
      <c r="E469" s="1" t="s">
        <v>1723</v>
      </c>
      <c r="F469" s="1" t="s">
        <v>51</v>
      </c>
      <c r="G469" s="1" t="s">
        <v>1724</v>
      </c>
      <c r="H469" s="1" t="s">
        <v>1725</v>
      </c>
      <c r="I469" s="1" t="s">
        <v>106</v>
      </c>
      <c r="J469" s="1" t="s">
        <v>26</v>
      </c>
      <c r="K469" s="1" t="s">
        <v>1726</v>
      </c>
      <c r="L469" s="1" t="s">
        <v>229</v>
      </c>
      <c r="M469" s="1">
        <v>60068</v>
      </c>
      <c r="N469" s="1" t="s">
        <v>109</v>
      </c>
      <c r="O469" s="1" t="s">
        <v>1164</v>
      </c>
      <c r="P469" s="1" t="s">
        <v>31</v>
      </c>
      <c r="Q469" s="1" t="s">
        <v>67</v>
      </c>
      <c r="R469" s="1" t="s">
        <v>1165</v>
      </c>
      <c r="S469" s="1">
        <v>254.744</v>
      </c>
      <c r="T469" s="1">
        <v>7</v>
      </c>
      <c r="U469" s="1">
        <v>0.6</v>
      </c>
      <c r="V469" s="1">
        <v>-312.06139999999999</v>
      </c>
      <c r="W469" s="1">
        <f>SUM(Table4[[#This Row],[Sales]]*Table4[[#This Row],[Quantity]])</f>
        <v>1783.2080000000001</v>
      </c>
    </row>
    <row r="470" spans="2:23" x14ac:dyDescent="0.3">
      <c r="B470" s="1">
        <v>469</v>
      </c>
      <c r="C470" s="1" t="s">
        <v>1727</v>
      </c>
      <c r="D470" s="1">
        <v>42768</v>
      </c>
      <c r="E470" s="1" t="s">
        <v>1861</v>
      </c>
      <c r="F470" s="1" t="s">
        <v>51</v>
      </c>
      <c r="G470" s="1" t="s">
        <v>944</v>
      </c>
      <c r="H470" s="1" t="s">
        <v>945</v>
      </c>
      <c r="I470" s="1" t="s">
        <v>41</v>
      </c>
      <c r="J470" s="1" t="s">
        <v>26</v>
      </c>
      <c r="K470" s="1" t="s">
        <v>1728</v>
      </c>
      <c r="L470" s="1" t="s">
        <v>108</v>
      </c>
      <c r="M470" s="1">
        <v>79109</v>
      </c>
      <c r="N470" s="1" t="s">
        <v>109</v>
      </c>
      <c r="O470" s="1" t="s">
        <v>1729</v>
      </c>
      <c r="P470" s="1" t="s">
        <v>31</v>
      </c>
      <c r="Q470" s="1" t="s">
        <v>32</v>
      </c>
      <c r="R470" s="1" t="s">
        <v>1730</v>
      </c>
      <c r="S470" s="1">
        <v>205.33279999999999</v>
      </c>
      <c r="T470" s="1">
        <v>2</v>
      </c>
      <c r="U470" s="1">
        <v>0.32</v>
      </c>
      <c r="V470" s="1">
        <v>-36.235199999999999</v>
      </c>
      <c r="W470" s="1">
        <f>SUM(Table4[[#This Row],[Sales]]*Table4[[#This Row],[Quantity]])</f>
        <v>410.66559999999998</v>
      </c>
    </row>
    <row r="471" spans="2:23" x14ac:dyDescent="0.3">
      <c r="B471" s="1">
        <v>470</v>
      </c>
      <c r="C471" s="1" t="s">
        <v>1731</v>
      </c>
      <c r="D471" s="1">
        <v>42768</v>
      </c>
      <c r="E471" s="1" t="s">
        <v>1137</v>
      </c>
      <c r="F471" s="1" t="s">
        <v>22</v>
      </c>
      <c r="G471" s="1" t="s">
        <v>1033</v>
      </c>
      <c r="H471" s="1" t="s">
        <v>1034</v>
      </c>
      <c r="I471" s="1" t="s">
        <v>25</v>
      </c>
      <c r="J471" s="1" t="s">
        <v>26</v>
      </c>
      <c r="K471" s="1" t="s">
        <v>331</v>
      </c>
      <c r="L471" s="1" t="s">
        <v>229</v>
      </c>
      <c r="M471" s="1">
        <v>60610</v>
      </c>
      <c r="N471" s="1" t="s">
        <v>109</v>
      </c>
      <c r="O471" s="1" t="s">
        <v>1732</v>
      </c>
      <c r="P471" s="1" t="s">
        <v>46</v>
      </c>
      <c r="Q471" s="1" t="s">
        <v>77</v>
      </c>
      <c r="R471" s="1" t="s">
        <v>1733</v>
      </c>
      <c r="S471" s="1">
        <v>4.7880000000000003</v>
      </c>
      <c r="T471" s="1">
        <v>3</v>
      </c>
      <c r="U471" s="1">
        <v>0.8</v>
      </c>
      <c r="V471" s="1">
        <v>-7.9001999999999999</v>
      </c>
      <c r="W471" s="1">
        <f>SUM(Table4[[#This Row],[Sales]]*Table4[[#This Row],[Quantity]])</f>
        <v>14.364000000000001</v>
      </c>
    </row>
    <row r="472" spans="2:23" x14ac:dyDescent="0.3">
      <c r="B472" s="1">
        <v>471</v>
      </c>
      <c r="C472" s="1" t="s">
        <v>1734</v>
      </c>
      <c r="D472" s="1">
        <v>42768</v>
      </c>
      <c r="E472" s="1" t="s">
        <v>928</v>
      </c>
      <c r="F472" s="1" t="s">
        <v>51</v>
      </c>
      <c r="G472" s="1" t="s">
        <v>1735</v>
      </c>
      <c r="H472" s="1" t="s">
        <v>1736</v>
      </c>
      <c r="I472" s="1" t="s">
        <v>41</v>
      </c>
      <c r="J472" s="1" t="s">
        <v>26</v>
      </c>
      <c r="K472" s="1" t="s">
        <v>1737</v>
      </c>
      <c r="L472" s="1" t="s">
        <v>293</v>
      </c>
      <c r="M472" s="1">
        <v>11757</v>
      </c>
      <c r="N472" s="1" t="s">
        <v>157</v>
      </c>
      <c r="O472" s="1" t="s">
        <v>1738</v>
      </c>
      <c r="P472" s="1" t="s">
        <v>46</v>
      </c>
      <c r="Q472" s="1" t="s">
        <v>93</v>
      </c>
      <c r="R472" s="1" t="s">
        <v>1739</v>
      </c>
      <c r="S472" s="1">
        <v>55.48</v>
      </c>
      <c r="T472" s="1">
        <v>1</v>
      </c>
      <c r="U472" s="1">
        <v>0</v>
      </c>
      <c r="V472" s="1">
        <v>26.630400000000002</v>
      </c>
      <c r="W472" s="1">
        <f>SUM(Table4[[#This Row],[Sales]]*Table4[[#This Row],[Quantity]])</f>
        <v>55.48</v>
      </c>
    </row>
    <row r="473" spans="2:23" x14ac:dyDescent="0.3">
      <c r="B473" s="1">
        <v>472</v>
      </c>
      <c r="C473" s="1" t="s">
        <v>1740</v>
      </c>
      <c r="D473" s="1">
        <v>42768</v>
      </c>
      <c r="E473" s="1" t="s">
        <v>1852</v>
      </c>
      <c r="F473" s="1" t="s">
        <v>22</v>
      </c>
      <c r="G473" s="1" t="s">
        <v>1741</v>
      </c>
      <c r="H473" s="1" t="s">
        <v>1742</v>
      </c>
      <c r="I473" s="1" t="s">
        <v>25</v>
      </c>
      <c r="J473" s="1" t="s">
        <v>26</v>
      </c>
      <c r="K473" s="1" t="s">
        <v>134</v>
      </c>
      <c r="L473" s="1" t="s">
        <v>43</v>
      </c>
      <c r="M473" s="1">
        <v>94110</v>
      </c>
      <c r="N473" s="1" t="s">
        <v>44</v>
      </c>
      <c r="O473" s="1" t="s">
        <v>1743</v>
      </c>
      <c r="P473" s="1" t="s">
        <v>46</v>
      </c>
      <c r="Q473" s="1" t="s">
        <v>60</v>
      </c>
      <c r="R473" s="1" t="s">
        <v>1744</v>
      </c>
      <c r="S473" s="1">
        <v>340.92</v>
      </c>
      <c r="T473" s="1">
        <v>3</v>
      </c>
      <c r="U473" s="1">
        <v>0</v>
      </c>
      <c r="V473" s="1">
        <v>3.4091999999999998</v>
      </c>
      <c r="W473" s="1">
        <f>SUM(Table4[[#This Row],[Sales]]*Table4[[#This Row],[Quantity]])</f>
        <v>1022.76</v>
      </c>
    </row>
    <row r="474" spans="2:23" x14ac:dyDescent="0.3">
      <c r="B474" s="1">
        <v>473</v>
      </c>
      <c r="C474" s="1" t="s">
        <v>1740</v>
      </c>
      <c r="D474" s="1">
        <v>42768</v>
      </c>
      <c r="E474" s="1" t="s">
        <v>1526</v>
      </c>
      <c r="F474" s="1" t="s">
        <v>22</v>
      </c>
      <c r="G474" s="1" t="s">
        <v>1741</v>
      </c>
      <c r="H474" s="1" t="s">
        <v>1742</v>
      </c>
      <c r="I474" s="1" t="s">
        <v>25</v>
      </c>
      <c r="J474" s="1" t="s">
        <v>26</v>
      </c>
      <c r="K474" s="1" t="s">
        <v>134</v>
      </c>
      <c r="L474" s="1" t="s">
        <v>43</v>
      </c>
      <c r="M474" s="1">
        <v>94110</v>
      </c>
      <c r="N474" s="1" t="s">
        <v>44</v>
      </c>
      <c r="O474" s="1" t="s">
        <v>1745</v>
      </c>
      <c r="P474" s="1" t="s">
        <v>31</v>
      </c>
      <c r="Q474" s="1" t="s">
        <v>32</v>
      </c>
      <c r="R474" s="1" t="s">
        <v>1746</v>
      </c>
      <c r="S474" s="1">
        <v>222.666</v>
      </c>
      <c r="T474" s="1">
        <v>2</v>
      </c>
      <c r="U474" s="1">
        <v>0.15</v>
      </c>
      <c r="V474" s="1">
        <v>10.478400000000001</v>
      </c>
      <c r="W474" s="1">
        <f>SUM(Table4[[#This Row],[Sales]]*Table4[[#This Row],[Quantity]])</f>
        <v>445.33199999999999</v>
      </c>
    </row>
    <row r="475" spans="2:23" x14ac:dyDescent="0.3">
      <c r="B475" s="1">
        <v>474</v>
      </c>
      <c r="C475" s="1" t="s">
        <v>1740</v>
      </c>
      <c r="D475" s="1">
        <v>42768</v>
      </c>
      <c r="E475" s="1" t="s">
        <v>1857</v>
      </c>
      <c r="F475" s="1" t="s">
        <v>22</v>
      </c>
      <c r="G475" s="1" t="s">
        <v>1741</v>
      </c>
      <c r="H475" s="1" t="s">
        <v>1742</v>
      </c>
      <c r="I475" s="1" t="s">
        <v>25</v>
      </c>
      <c r="J475" s="1" t="s">
        <v>26</v>
      </c>
      <c r="K475" s="1" t="s">
        <v>134</v>
      </c>
      <c r="L475" s="1" t="s">
        <v>43</v>
      </c>
      <c r="M475" s="1">
        <v>94110</v>
      </c>
      <c r="N475" s="1" t="s">
        <v>44</v>
      </c>
      <c r="O475" s="1" t="s">
        <v>1747</v>
      </c>
      <c r="P475" s="1" t="s">
        <v>73</v>
      </c>
      <c r="Q475" s="1" t="s">
        <v>74</v>
      </c>
      <c r="R475" s="1" t="s">
        <v>1748</v>
      </c>
      <c r="S475" s="1">
        <v>703.96799999999996</v>
      </c>
      <c r="T475" s="1">
        <v>4</v>
      </c>
      <c r="U475" s="1">
        <v>0.2</v>
      </c>
      <c r="V475" s="1">
        <v>87.995999999999995</v>
      </c>
      <c r="W475" s="1">
        <f>SUM(Table4[[#This Row],[Sales]]*Table4[[#This Row],[Quantity]])</f>
        <v>2815.8719999999998</v>
      </c>
    </row>
    <row r="476" spans="2:23" x14ac:dyDescent="0.3">
      <c r="B476" s="1">
        <v>475</v>
      </c>
      <c r="C476" s="1" t="s">
        <v>1740</v>
      </c>
      <c r="D476" s="1">
        <v>42768</v>
      </c>
      <c r="E476" s="1" t="s">
        <v>2020</v>
      </c>
      <c r="F476" s="1" t="s">
        <v>22</v>
      </c>
      <c r="G476" s="1" t="s">
        <v>1741</v>
      </c>
      <c r="H476" s="1" t="s">
        <v>1742</v>
      </c>
      <c r="I476" s="1" t="s">
        <v>25</v>
      </c>
      <c r="J476" s="1" t="s">
        <v>26</v>
      </c>
      <c r="K476" s="1" t="s">
        <v>134</v>
      </c>
      <c r="L476" s="1" t="s">
        <v>43</v>
      </c>
      <c r="M476" s="1">
        <v>94110</v>
      </c>
      <c r="N476" s="1" t="s">
        <v>44</v>
      </c>
      <c r="O476" s="1" t="s">
        <v>1749</v>
      </c>
      <c r="P476" s="1" t="s">
        <v>46</v>
      </c>
      <c r="Q476" s="1" t="s">
        <v>60</v>
      </c>
      <c r="R476" s="1" t="s">
        <v>1750</v>
      </c>
      <c r="S476" s="1">
        <v>92.52</v>
      </c>
      <c r="T476" s="1">
        <v>6</v>
      </c>
      <c r="U476" s="1">
        <v>0</v>
      </c>
      <c r="V476" s="1">
        <v>24.980399999999999</v>
      </c>
      <c r="W476" s="1">
        <f>SUM(Table4[[#This Row],[Sales]]*Table4[[#This Row],[Quantity]])</f>
        <v>555.12</v>
      </c>
    </row>
    <row r="477" spans="2:23" x14ac:dyDescent="0.3">
      <c r="B477" s="1">
        <v>476</v>
      </c>
      <c r="C477" s="1" t="s">
        <v>1740</v>
      </c>
      <c r="D477" s="1">
        <v>42768</v>
      </c>
      <c r="E477" s="1" t="s">
        <v>2021</v>
      </c>
      <c r="F477" s="1" t="s">
        <v>22</v>
      </c>
      <c r="G477" s="1" t="s">
        <v>1741</v>
      </c>
      <c r="H477" s="1" t="s">
        <v>1742</v>
      </c>
      <c r="I477" s="1" t="s">
        <v>25</v>
      </c>
      <c r="J477" s="1" t="s">
        <v>26</v>
      </c>
      <c r="K477" s="1" t="s">
        <v>134</v>
      </c>
      <c r="L477" s="1" t="s">
        <v>43</v>
      </c>
      <c r="M477" s="1">
        <v>94110</v>
      </c>
      <c r="N477" s="1" t="s">
        <v>44</v>
      </c>
      <c r="O477" s="1" t="s">
        <v>1751</v>
      </c>
      <c r="P477" s="1" t="s">
        <v>46</v>
      </c>
      <c r="Q477" s="1" t="s">
        <v>93</v>
      </c>
      <c r="R477" s="1" t="s">
        <v>1752</v>
      </c>
      <c r="S477" s="1">
        <v>62.65</v>
      </c>
      <c r="T477" s="1">
        <v>7</v>
      </c>
      <c r="U477" s="1">
        <v>0</v>
      </c>
      <c r="V477" s="1">
        <v>28.818999999999999</v>
      </c>
      <c r="W477" s="1">
        <f>SUM(Table4[[#This Row],[Sales]]*Table4[[#This Row],[Quantity]])</f>
        <v>438.55</v>
      </c>
    </row>
    <row r="478" spans="2:23" x14ac:dyDescent="0.3">
      <c r="B478" s="1">
        <v>477</v>
      </c>
      <c r="C478" s="1" t="s">
        <v>1740</v>
      </c>
      <c r="D478" s="1">
        <v>42768</v>
      </c>
      <c r="E478" s="1" t="s">
        <v>2022</v>
      </c>
      <c r="F478" s="1" t="s">
        <v>22</v>
      </c>
      <c r="G478" s="1" t="s">
        <v>1741</v>
      </c>
      <c r="H478" s="1" t="s">
        <v>1742</v>
      </c>
      <c r="I478" s="1" t="s">
        <v>25</v>
      </c>
      <c r="J478" s="1" t="s">
        <v>26</v>
      </c>
      <c r="K478" s="1" t="s">
        <v>134</v>
      </c>
      <c r="L478" s="1" t="s">
        <v>43</v>
      </c>
      <c r="M478" s="1">
        <v>94110</v>
      </c>
      <c r="N478" s="1" t="s">
        <v>44</v>
      </c>
      <c r="O478" s="1" t="s">
        <v>1753</v>
      </c>
      <c r="P478" s="1" t="s">
        <v>46</v>
      </c>
      <c r="Q478" s="1" t="s">
        <v>93</v>
      </c>
      <c r="R478" s="1" t="s">
        <v>1754</v>
      </c>
      <c r="S478" s="1">
        <v>94.85</v>
      </c>
      <c r="T478" s="1">
        <v>5</v>
      </c>
      <c r="U478" s="1">
        <v>0</v>
      </c>
      <c r="V478" s="1">
        <v>45.527999999999999</v>
      </c>
      <c r="W478" s="1">
        <f>SUM(Table4[[#This Row],[Sales]]*Table4[[#This Row],[Quantity]])</f>
        <v>474.25</v>
      </c>
    </row>
    <row r="479" spans="2:23" x14ac:dyDescent="0.3">
      <c r="B479" s="1">
        <v>478</v>
      </c>
      <c r="C479" s="1" t="s">
        <v>1755</v>
      </c>
      <c r="D479" s="1">
        <v>42768</v>
      </c>
      <c r="E479" s="1" t="s">
        <v>1756</v>
      </c>
      <c r="F479" s="1" t="s">
        <v>51</v>
      </c>
      <c r="G479" s="1" t="s">
        <v>1087</v>
      </c>
      <c r="H479" s="1" t="s">
        <v>1088</v>
      </c>
      <c r="I479" s="1" t="s">
        <v>41</v>
      </c>
      <c r="J479" s="1" t="s">
        <v>26</v>
      </c>
      <c r="K479" s="1" t="s">
        <v>42</v>
      </c>
      <c r="L479" s="1" t="s">
        <v>43</v>
      </c>
      <c r="M479" s="1">
        <v>90008</v>
      </c>
      <c r="N479" s="1" t="s">
        <v>44</v>
      </c>
      <c r="O479" s="1" t="s">
        <v>1757</v>
      </c>
      <c r="P479" s="1" t="s">
        <v>73</v>
      </c>
      <c r="Q479" s="1" t="s">
        <v>74</v>
      </c>
      <c r="R479" s="1" t="s">
        <v>1758</v>
      </c>
      <c r="S479" s="1">
        <v>95.76</v>
      </c>
      <c r="T479" s="1">
        <v>6</v>
      </c>
      <c r="U479" s="1">
        <v>0.2</v>
      </c>
      <c r="V479" s="1">
        <v>7.1820000000000004</v>
      </c>
      <c r="W479" s="1">
        <f>SUM(Table4[[#This Row],[Sales]]*Table4[[#This Row],[Quantity]])</f>
        <v>574.56000000000006</v>
      </c>
    </row>
    <row r="480" spans="2:23" x14ac:dyDescent="0.3">
      <c r="B480" s="1">
        <v>479</v>
      </c>
      <c r="C480" s="1" t="s">
        <v>1759</v>
      </c>
      <c r="D480" s="1">
        <v>42768</v>
      </c>
      <c r="E480" s="1" t="s">
        <v>1862</v>
      </c>
      <c r="F480" s="1" t="s">
        <v>51</v>
      </c>
      <c r="G480" s="1" t="s">
        <v>1760</v>
      </c>
      <c r="H480" s="1" t="s">
        <v>1761</v>
      </c>
      <c r="I480" s="1" t="s">
        <v>25</v>
      </c>
      <c r="J480" s="1" t="s">
        <v>26</v>
      </c>
      <c r="K480" s="1" t="s">
        <v>303</v>
      </c>
      <c r="L480" s="1" t="s">
        <v>293</v>
      </c>
      <c r="M480" s="1">
        <v>12180</v>
      </c>
      <c r="N480" s="1" t="s">
        <v>157</v>
      </c>
      <c r="O480" s="1" t="s">
        <v>1188</v>
      </c>
      <c r="P480" s="1" t="s">
        <v>31</v>
      </c>
      <c r="Q480" s="1" t="s">
        <v>67</v>
      </c>
      <c r="R480" s="1" t="s">
        <v>1189</v>
      </c>
      <c r="S480" s="1">
        <v>40.200000000000003</v>
      </c>
      <c r="T480" s="1">
        <v>3</v>
      </c>
      <c r="U480" s="1">
        <v>0</v>
      </c>
      <c r="V480" s="1">
        <v>19.295999999999999</v>
      </c>
      <c r="W480" s="1">
        <f>SUM(Table4[[#This Row],[Sales]]*Table4[[#This Row],[Quantity]])</f>
        <v>120.60000000000001</v>
      </c>
    </row>
    <row r="481" spans="2:23" x14ac:dyDescent="0.3">
      <c r="B481" s="1">
        <v>480</v>
      </c>
      <c r="C481" s="1" t="s">
        <v>1762</v>
      </c>
      <c r="D481" s="1">
        <v>42768</v>
      </c>
      <c r="E481" s="1" t="s">
        <v>2023</v>
      </c>
      <c r="F481" s="1" t="s">
        <v>51</v>
      </c>
      <c r="G481" s="1" t="s">
        <v>1763</v>
      </c>
      <c r="H481" s="1" t="s">
        <v>1764</v>
      </c>
      <c r="I481" s="1" t="s">
        <v>41</v>
      </c>
      <c r="J481" s="1" t="s">
        <v>26</v>
      </c>
      <c r="K481" s="1" t="s">
        <v>292</v>
      </c>
      <c r="L481" s="1" t="s">
        <v>293</v>
      </c>
      <c r="M481" s="1">
        <v>10024</v>
      </c>
      <c r="N481" s="1" t="s">
        <v>157</v>
      </c>
      <c r="O481" s="1" t="s">
        <v>1765</v>
      </c>
      <c r="P481" s="1" t="s">
        <v>46</v>
      </c>
      <c r="Q481" s="1" t="s">
        <v>70</v>
      </c>
      <c r="R481" s="1" t="s">
        <v>1766</v>
      </c>
      <c r="S481" s="1">
        <v>14.7</v>
      </c>
      <c r="T481" s="1">
        <v>5</v>
      </c>
      <c r="U481" s="1">
        <v>0</v>
      </c>
      <c r="V481" s="1">
        <v>6.6150000000000002</v>
      </c>
      <c r="W481" s="1">
        <f>SUM(Table4[[#This Row],[Sales]]*Table4[[#This Row],[Quantity]])</f>
        <v>73.5</v>
      </c>
    </row>
    <row r="482" spans="2:23" x14ac:dyDescent="0.3">
      <c r="B482" s="1">
        <v>481</v>
      </c>
      <c r="C482" s="1" t="s">
        <v>1762</v>
      </c>
      <c r="D482" s="1">
        <v>42768</v>
      </c>
      <c r="E482" s="1" t="s">
        <v>2024</v>
      </c>
      <c r="F482" s="1" t="s">
        <v>51</v>
      </c>
      <c r="G482" s="1" t="s">
        <v>1763</v>
      </c>
      <c r="H482" s="1" t="s">
        <v>1764</v>
      </c>
      <c r="I482" s="1" t="s">
        <v>41</v>
      </c>
      <c r="J482" s="1" t="s">
        <v>26</v>
      </c>
      <c r="K482" s="1" t="s">
        <v>292</v>
      </c>
      <c r="L482" s="1" t="s">
        <v>293</v>
      </c>
      <c r="M482" s="1">
        <v>10024</v>
      </c>
      <c r="N482" s="1" t="s">
        <v>157</v>
      </c>
      <c r="O482" s="1" t="s">
        <v>1767</v>
      </c>
      <c r="P482" s="1" t="s">
        <v>46</v>
      </c>
      <c r="Q482" s="1" t="s">
        <v>60</v>
      </c>
      <c r="R482" s="1" t="s">
        <v>1768</v>
      </c>
      <c r="S482" s="1">
        <v>704.25</v>
      </c>
      <c r="T482" s="1">
        <v>5</v>
      </c>
      <c r="U482" s="1">
        <v>0</v>
      </c>
      <c r="V482" s="1">
        <v>84.51</v>
      </c>
      <c r="W482" s="1">
        <f>SUM(Table4[[#This Row],[Sales]]*Table4[[#This Row],[Quantity]])</f>
        <v>3521.25</v>
      </c>
    </row>
    <row r="483" spans="2:23" x14ac:dyDescent="0.3">
      <c r="B483" s="1">
        <v>482</v>
      </c>
      <c r="C483" s="1" t="s">
        <v>1769</v>
      </c>
      <c r="D483" s="1">
        <v>42768</v>
      </c>
      <c r="E483" s="1" t="s">
        <v>2025</v>
      </c>
      <c r="F483" s="1" t="s">
        <v>51</v>
      </c>
      <c r="G483" s="1" t="s">
        <v>1770</v>
      </c>
      <c r="H483" s="1" t="s">
        <v>1771</v>
      </c>
      <c r="I483" s="1" t="s">
        <v>25</v>
      </c>
      <c r="J483" s="1" t="s">
        <v>26</v>
      </c>
      <c r="K483" s="1" t="s">
        <v>1015</v>
      </c>
      <c r="L483" s="1" t="s">
        <v>43</v>
      </c>
      <c r="M483" s="1">
        <v>92024</v>
      </c>
      <c r="N483" s="1" t="s">
        <v>44</v>
      </c>
      <c r="O483" s="1" t="s">
        <v>1772</v>
      </c>
      <c r="P483" s="1" t="s">
        <v>73</v>
      </c>
      <c r="Q483" s="1" t="s">
        <v>173</v>
      </c>
      <c r="R483" s="1" t="s">
        <v>1773</v>
      </c>
      <c r="S483" s="1">
        <v>9.09</v>
      </c>
      <c r="T483" s="1">
        <v>3</v>
      </c>
      <c r="U483" s="1">
        <v>0</v>
      </c>
      <c r="V483" s="1">
        <v>1.9089</v>
      </c>
      <c r="W483" s="1">
        <f>SUM(Table4[[#This Row],[Sales]]*Table4[[#This Row],[Quantity]])</f>
        <v>27.27</v>
      </c>
    </row>
    <row r="484" spans="2:23" x14ac:dyDescent="0.3">
      <c r="B484" s="1">
        <v>483</v>
      </c>
      <c r="C484" s="1" t="s">
        <v>1774</v>
      </c>
      <c r="D484" s="1">
        <v>42768</v>
      </c>
      <c r="E484" s="1" t="s">
        <v>1401</v>
      </c>
      <c r="F484" s="1" t="s">
        <v>51</v>
      </c>
      <c r="G484" s="1" t="s">
        <v>1775</v>
      </c>
      <c r="H484" s="1" t="s">
        <v>1776</v>
      </c>
      <c r="I484" s="1" t="s">
        <v>25</v>
      </c>
      <c r="J484" s="1" t="s">
        <v>26</v>
      </c>
      <c r="K484" s="1" t="s">
        <v>292</v>
      </c>
      <c r="L484" s="1" t="s">
        <v>293</v>
      </c>
      <c r="M484" s="1">
        <v>10024</v>
      </c>
      <c r="N484" s="1" t="s">
        <v>157</v>
      </c>
      <c r="O484" s="1" t="s">
        <v>399</v>
      </c>
      <c r="P484" s="1" t="s">
        <v>46</v>
      </c>
      <c r="Q484" s="1" t="s">
        <v>70</v>
      </c>
      <c r="R484" s="1" t="s">
        <v>400</v>
      </c>
      <c r="S484" s="1">
        <v>5.96</v>
      </c>
      <c r="T484" s="1">
        <v>2</v>
      </c>
      <c r="U484" s="1">
        <v>0</v>
      </c>
      <c r="V484" s="1">
        <v>1.6688000000000001</v>
      </c>
      <c r="W484" s="1">
        <f>SUM(Table4[[#This Row],[Sales]]*Table4[[#This Row],[Quantity]])</f>
        <v>11.92</v>
      </c>
    </row>
    <row r="485" spans="2:23" x14ac:dyDescent="0.3">
      <c r="B485" s="1">
        <v>484</v>
      </c>
      <c r="C485" s="1" t="s">
        <v>1774</v>
      </c>
      <c r="D485" s="1">
        <v>42768</v>
      </c>
      <c r="E485" s="1" t="s">
        <v>1401</v>
      </c>
      <c r="F485" s="1" t="s">
        <v>51</v>
      </c>
      <c r="G485" s="1" t="s">
        <v>1775</v>
      </c>
      <c r="H485" s="1" t="s">
        <v>1776</v>
      </c>
      <c r="I485" s="1" t="s">
        <v>25</v>
      </c>
      <c r="J485" s="1" t="s">
        <v>26</v>
      </c>
      <c r="K485" s="1" t="s">
        <v>292</v>
      </c>
      <c r="L485" s="1" t="s">
        <v>293</v>
      </c>
      <c r="M485" s="1">
        <v>10024</v>
      </c>
      <c r="N485" s="1" t="s">
        <v>157</v>
      </c>
      <c r="O485" s="1" t="s">
        <v>1777</v>
      </c>
      <c r="P485" s="1" t="s">
        <v>73</v>
      </c>
      <c r="Q485" s="1" t="s">
        <v>173</v>
      </c>
      <c r="R485" s="1" t="s">
        <v>1778</v>
      </c>
      <c r="S485" s="1">
        <v>159.97999999999999</v>
      </c>
      <c r="T485" s="1">
        <v>2</v>
      </c>
      <c r="U485" s="1">
        <v>0</v>
      </c>
      <c r="V485" s="1">
        <v>57.592799999999997</v>
      </c>
      <c r="W485" s="1">
        <f>SUM(Table4[[#This Row],[Sales]]*Table4[[#This Row],[Quantity]])</f>
        <v>319.95999999999998</v>
      </c>
    </row>
    <row r="486" spans="2:23" x14ac:dyDescent="0.3">
      <c r="B486" s="1">
        <v>485</v>
      </c>
      <c r="C486" s="1" t="s">
        <v>1779</v>
      </c>
      <c r="D486" s="1">
        <v>42768</v>
      </c>
      <c r="E486" s="1" t="s">
        <v>1780</v>
      </c>
      <c r="F486" s="1" t="s">
        <v>203</v>
      </c>
      <c r="G486" s="1" t="s">
        <v>1781</v>
      </c>
      <c r="H486" s="1" t="s">
        <v>1782</v>
      </c>
      <c r="I486" s="1" t="s">
        <v>106</v>
      </c>
      <c r="J486" s="1" t="s">
        <v>26</v>
      </c>
      <c r="K486" s="1" t="s">
        <v>42</v>
      </c>
      <c r="L486" s="1" t="s">
        <v>43</v>
      </c>
      <c r="M486" s="1">
        <v>90045</v>
      </c>
      <c r="N486" s="1" t="s">
        <v>44</v>
      </c>
      <c r="O486" s="1" t="s">
        <v>1783</v>
      </c>
      <c r="P486" s="1" t="s">
        <v>46</v>
      </c>
      <c r="Q486" s="1" t="s">
        <v>47</v>
      </c>
      <c r="R486" s="1" t="s">
        <v>1784</v>
      </c>
      <c r="S486" s="1">
        <v>29.6</v>
      </c>
      <c r="T486" s="1">
        <v>2</v>
      </c>
      <c r="U486" s="1">
        <v>0</v>
      </c>
      <c r="V486" s="1">
        <v>14.8</v>
      </c>
      <c r="W486" s="1">
        <f>SUM(Table4[[#This Row],[Sales]]*Table4[[#This Row],[Quantity]])</f>
        <v>59.2</v>
      </c>
    </row>
    <row r="487" spans="2:23" x14ac:dyDescent="0.3">
      <c r="B487" s="1">
        <v>486</v>
      </c>
      <c r="C487" s="1" t="s">
        <v>1779</v>
      </c>
      <c r="D487" s="1">
        <v>42768</v>
      </c>
      <c r="E487" s="1" t="s">
        <v>1780</v>
      </c>
      <c r="F487" s="1" t="s">
        <v>203</v>
      </c>
      <c r="G487" s="1" t="s">
        <v>1781</v>
      </c>
      <c r="H487" s="1" t="s">
        <v>1782</v>
      </c>
      <c r="I487" s="1" t="s">
        <v>106</v>
      </c>
      <c r="J487" s="1" t="s">
        <v>26</v>
      </c>
      <c r="K487" s="1" t="s">
        <v>42</v>
      </c>
      <c r="L487" s="1" t="s">
        <v>43</v>
      </c>
      <c r="M487" s="1">
        <v>90045</v>
      </c>
      <c r="N487" s="1" t="s">
        <v>44</v>
      </c>
      <c r="O487" s="1" t="s">
        <v>1785</v>
      </c>
      <c r="P487" s="1" t="s">
        <v>31</v>
      </c>
      <c r="Q487" s="1" t="s">
        <v>32</v>
      </c>
      <c r="R487" s="1" t="s">
        <v>1786</v>
      </c>
      <c r="S487" s="1">
        <v>514.16499999999996</v>
      </c>
      <c r="T487" s="1">
        <v>5</v>
      </c>
      <c r="U487" s="1">
        <v>0.15</v>
      </c>
      <c r="V487" s="1">
        <v>-30.245000000000001</v>
      </c>
      <c r="W487" s="1">
        <f>SUM(Table4[[#This Row],[Sales]]*Table4[[#This Row],[Quantity]])</f>
        <v>2570.8249999999998</v>
      </c>
    </row>
    <row r="488" spans="2:23" x14ac:dyDescent="0.3">
      <c r="B488" s="1">
        <v>487</v>
      </c>
      <c r="C488" s="1" t="s">
        <v>1779</v>
      </c>
      <c r="D488" s="1">
        <v>42768</v>
      </c>
      <c r="E488" s="1" t="s">
        <v>1780</v>
      </c>
      <c r="F488" s="1" t="s">
        <v>203</v>
      </c>
      <c r="G488" s="1" t="s">
        <v>1781</v>
      </c>
      <c r="H488" s="1" t="s">
        <v>1782</v>
      </c>
      <c r="I488" s="1" t="s">
        <v>106</v>
      </c>
      <c r="J488" s="1" t="s">
        <v>26</v>
      </c>
      <c r="K488" s="1" t="s">
        <v>42</v>
      </c>
      <c r="L488" s="1" t="s">
        <v>43</v>
      </c>
      <c r="M488" s="1">
        <v>90045</v>
      </c>
      <c r="N488" s="1" t="s">
        <v>44</v>
      </c>
      <c r="O488" s="1" t="s">
        <v>1787</v>
      </c>
      <c r="P488" s="1" t="s">
        <v>73</v>
      </c>
      <c r="Q488" s="1" t="s">
        <v>74</v>
      </c>
      <c r="R488" s="1" t="s">
        <v>1788</v>
      </c>
      <c r="S488" s="1">
        <v>279.95999999999998</v>
      </c>
      <c r="T488" s="1">
        <v>5</v>
      </c>
      <c r="U488" s="1">
        <v>0.2</v>
      </c>
      <c r="V488" s="1">
        <v>17.497499999999999</v>
      </c>
      <c r="W488" s="1">
        <f>SUM(Table4[[#This Row],[Sales]]*Table4[[#This Row],[Quantity]])</f>
        <v>1399.8</v>
      </c>
    </row>
    <row r="489" spans="2:23" x14ac:dyDescent="0.3">
      <c r="B489" s="1">
        <v>488</v>
      </c>
      <c r="C489" s="1" t="s">
        <v>1789</v>
      </c>
      <c r="D489" s="1">
        <v>42768</v>
      </c>
      <c r="E489" s="1" t="s">
        <v>1790</v>
      </c>
      <c r="F489" s="1" t="s">
        <v>203</v>
      </c>
      <c r="G489" s="1" t="s">
        <v>1791</v>
      </c>
      <c r="H489" s="1" t="s">
        <v>1792</v>
      </c>
      <c r="I489" s="1" t="s">
        <v>25</v>
      </c>
      <c r="J489" s="1" t="s">
        <v>26</v>
      </c>
      <c r="K489" s="1" t="s">
        <v>331</v>
      </c>
      <c r="L489" s="1" t="s">
        <v>229</v>
      </c>
      <c r="M489" s="1">
        <v>60610</v>
      </c>
      <c r="N489" s="1" t="s">
        <v>109</v>
      </c>
      <c r="O489" s="1" t="s">
        <v>1793</v>
      </c>
      <c r="P489" s="1" t="s">
        <v>73</v>
      </c>
      <c r="Q489" s="1" t="s">
        <v>74</v>
      </c>
      <c r="R489" s="1" t="s">
        <v>1794</v>
      </c>
      <c r="S489" s="1">
        <v>2735.9520000000002</v>
      </c>
      <c r="T489" s="1">
        <v>6</v>
      </c>
      <c r="U489" s="1">
        <v>0.2</v>
      </c>
      <c r="V489" s="1">
        <v>341.99400000000003</v>
      </c>
      <c r="W489" s="1">
        <f>SUM(Table4[[#This Row],[Sales]]*Table4[[#This Row],[Quantity]])</f>
        <v>16415.712</v>
      </c>
    </row>
    <row r="490" spans="2:23" x14ac:dyDescent="0.3">
      <c r="B490" s="1">
        <v>489</v>
      </c>
      <c r="C490" s="1" t="s">
        <v>1795</v>
      </c>
      <c r="D490" s="1">
        <v>42768</v>
      </c>
      <c r="E490" s="1" t="s">
        <v>1796</v>
      </c>
      <c r="F490" s="1" t="s">
        <v>22</v>
      </c>
      <c r="G490" s="1" t="s">
        <v>1797</v>
      </c>
      <c r="H490" s="1" t="s">
        <v>1798</v>
      </c>
      <c r="I490" s="1" t="s">
        <v>106</v>
      </c>
      <c r="J490" s="1" t="s">
        <v>26</v>
      </c>
      <c r="K490" s="1" t="s">
        <v>1799</v>
      </c>
      <c r="L490" s="1" t="s">
        <v>108</v>
      </c>
      <c r="M490" s="1">
        <v>77340</v>
      </c>
      <c r="N490" s="1" t="s">
        <v>109</v>
      </c>
      <c r="O490" s="1" t="s">
        <v>1800</v>
      </c>
      <c r="P490" s="1" t="s">
        <v>73</v>
      </c>
      <c r="Q490" s="1" t="s">
        <v>74</v>
      </c>
      <c r="R490" s="1" t="s">
        <v>1801</v>
      </c>
      <c r="S490" s="1">
        <v>7.992</v>
      </c>
      <c r="T490" s="1">
        <v>1</v>
      </c>
      <c r="U490" s="1">
        <v>0.2</v>
      </c>
      <c r="V490" s="1">
        <v>0.59940000000000004</v>
      </c>
      <c r="W490" s="1">
        <f>SUM(Table4[[#This Row],[Sales]]*Table4[[#This Row],[Quantity]])</f>
        <v>7.992</v>
      </c>
    </row>
    <row r="491" spans="2:23" x14ac:dyDescent="0.3">
      <c r="B491" s="1">
        <v>490</v>
      </c>
      <c r="C491" s="1" t="s">
        <v>1795</v>
      </c>
      <c r="D491" s="1">
        <v>42768</v>
      </c>
      <c r="E491" s="1" t="s">
        <v>1796</v>
      </c>
      <c r="F491" s="1" t="s">
        <v>22</v>
      </c>
      <c r="G491" s="1" t="s">
        <v>1797</v>
      </c>
      <c r="H491" s="1" t="s">
        <v>1798</v>
      </c>
      <c r="I491" s="1" t="s">
        <v>106</v>
      </c>
      <c r="J491" s="1" t="s">
        <v>26</v>
      </c>
      <c r="K491" s="1" t="s">
        <v>1799</v>
      </c>
      <c r="L491" s="1" t="s">
        <v>108</v>
      </c>
      <c r="M491" s="1">
        <v>77340</v>
      </c>
      <c r="N491" s="1" t="s">
        <v>109</v>
      </c>
      <c r="O491" s="1" t="s">
        <v>1802</v>
      </c>
      <c r="P491" s="1" t="s">
        <v>73</v>
      </c>
      <c r="Q491" s="1" t="s">
        <v>173</v>
      </c>
      <c r="R491" s="1" t="s">
        <v>1803</v>
      </c>
      <c r="S491" s="1">
        <v>63.984000000000002</v>
      </c>
      <c r="T491" s="1">
        <v>2</v>
      </c>
      <c r="U491" s="1">
        <v>0.2</v>
      </c>
      <c r="V491" s="1">
        <v>10.397399999999999</v>
      </c>
      <c r="W491" s="1">
        <f>SUM(Table4[[#This Row],[Sales]]*Table4[[#This Row],[Quantity]])</f>
        <v>127.968</v>
      </c>
    </row>
    <row r="492" spans="2:23" x14ac:dyDescent="0.3">
      <c r="B492" s="1">
        <v>491</v>
      </c>
      <c r="C492" s="1" t="s">
        <v>1795</v>
      </c>
      <c r="D492" s="1">
        <v>42768</v>
      </c>
      <c r="E492" s="1" t="s">
        <v>1796</v>
      </c>
      <c r="F492" s="1" t="s">
        <v>22</v>
      </c>
      <c r="G492" s="1" t="s">
        <v>1797</v>
      </c>
      <c r="H492" s="1" t="s">
        <v>1798</v>
      </c>
      <c r="I492" s="1" t="s">
        <v>106</v>
      </c>
      <c r="J492" s="1" t="s">
        <v>26</v>
      </c>
      <c r="K492" s="1" t="s">
        <v>1799</v>
      </c>
      <c r="L492" s="1" t="s">
        <v>108</v>
      </c>
      <c r="M492" s="1">
        <v>77340</v>
      </c>
      <c r="N492" s="1" t="s">
        <v>109</v>
      </c>
      <c r="O492" s="1" t="s">
        <v>1675</v>
      </c>
      <c r="P492" s="1" t="s">
        <v>46</v>
      </c>
      <c r="Q492" s="1" t="s">
        <v>70</v>
      </c>
      <c r="R492" s="1" t="s">
        <v>1676</v>
      </c>
      <c r="S492" s="1">
        <v>70.367999999999995</v>
      </c>
      <c r="T492" s="1">
        <v>2</v>
      </c>
      <c r="U492" s="1">
        <v>0.2</v>
      </c>
      <c r="V492" s="1">
        <v>6.1571999999999996</v>
      </c>
      <c r="W492" s="1">
        <f>SUM(Table4[[#This Row],[Sales]]*Table4[[#This Row],[Quantity]])</f>
        <v>140.73599999999999</v>
      </c>
    </row>
    <row r="493" spans="2:23" x14ac:dyDescent="0.3">
      <c r="B493" s="1">
        <v>492</v>
      </c>
      <c r="C493" s="1" t="s">
        <v>1804</v>
      </c>
      <c r="D493" s="1">
        <v>42768</v>
      </c>
      <c r="E493" s="1" t="s">
        <v>755</v>
      </c>
      <c r="F493" s="1" t="s">
        <v>51</v>
      </c>
      <c r="G493" s="1" t="s">
        <v>1805</v>
      </c>
      <c r="H493" s="1" t="s">
        <v>1806</v>
      </c>
      <c r="I493" s="1" t="s">
        <v>25</v>
      </c>
      <c r="J493" s="1" t="s">
        <v>26</v>
      </c>
      <c r="K493" s="1" t="s">
        <v>424</v>
      </c>
      <c r="L493" s="1" t="s">
        <v>293</v>
      </c>
      <c r="M493" s="1">
        <v>14609</v>
      </c>
      <c r="N493" s="1" t="s">
        <v>157</v>
      </c>
      <c r="O493" s="1" t="s">
        <v>1807</v>
      </c>
      <c r="P493" s="1" t="s">
        <v>46</v>
      </c>
      <c r="Q493" s="1" t="s">
        <v>60</v>
      </c>
      <c r="R493" s="1" t="s">
        <v>1808</v>
      </c>
      <c r="S493" s="1">
        <v>449.15</v>
      </c>
      <c r="T493" s="1">
        <v>5</v>
      </c>
      <c r="U493" s="1">
        <v>0</v>
      </c>
      <c r="V493" s="1">
        <v>8.9830000000000005</v>
      </c>
      <c r="W493" s="1">
        <f>SUM(Table4[[#This Row],[Sales]]*Table4[[#This Row],[Quantity]])</f>
        <v>2245.75</v>
      </c>
    </row>
    <row r="494" spans="2:23" x14ac:dyDescent="0.3">
      <c r="B494" s="1">
        <v>493</v>
      </c>
      <c r="C494" s="1" t="s">
        <v>1804</v>
      </c>
      <c r="D494" s="1">
        <v>42768</v>
      </c>
      <c r="E494" s="1" t="s">
        <v>755</v>
      </c>
      <c r="F494" s="1" t="s">
        <v>51</v>
      </c>
      <c r="G494" s="1" t="s">
        <v>1805</v>
      </c>
      <c r="H494" s="1" t="s">
        <v>1806</v>
      </c>
      <c r="I494" s="1" t="s">
        <v>25</v>
      </c>
      <c r="J494" s="1" t="s">
        <v>26</v>
      </c>
      <c r="K494" s="1" t="s">
        <v>424</v>
      </c>
      <c r="L494" s="1" t="s">
        <v>293</v>
      </c>
      <c r="M494" s="1">
        <v>14609</v>
      </c>
      <c r="N494" s="1" t="s">
        <v>157</v>
      </c>
      <c r="O494" s="1" t="s">
        <v>1809</v>
      </c>
      <c r="P494" s="1" t="s">
        <v>46</v>
      </c>
      <c r="Q494" s="1" t="s">
        <v>186</v>
      </c>
      <c r="R494" s="1" t="s">
        <v>1810</v>
      </c>
      <c r="S494" s="1">
        <v>11.07</v>
      </c>
      <c r="T494" s="1">
        <v>3</v>
      </c>
      <c r="U494" s="1">
        <v>0</v>
      </c>
      <c r="V494" s="1">
        <v>5.0922000000000001</v>
      </c>
      <c r="W494" s="1">
        <f>SUM(Table4[[#This Row],[Sales]]*Table4[[#This Row],[Quantity]])</f>
        <v>33.21</v>
      </c>
    </row>
    <row r="495" spans="2:23" x14ac:dyDescent="0.3">
      <c r="B495" s="1">
        <v>494</v>
      </c>
      <c r="C495" s="1" t="s">
        <v>1811</v>
      </c>
      <c r="D495" s="1">
        <v>42768</v>
      </c>
      <c r="E495" s="1" t="s">
        <v>1812</v>
      </c>
      <c r="F495" s="1" t="s">
        <v>51</v>
      </c>
      <c r="G495" s="1" t="s">
        <v>1813</v>
      </c>
      <c r="H495" s="1" t="s">
        <v>1814</v>
      </c>
      <c r="I495" s="1" t="s">
        <v>25</v>
      </c>
      <c r="J495" s="1" t="s">
        <v>26</v>
      </c>
      <c r="K495" s="1" t="s">
        <v>98</v>
      </c>
      <c r="L495" s="1" t="s">
        <v>99</v>
      </c>
      <c r="M495" s="1">
        <v>98115</v>
      </c>
      <c r="N495" s="1" t="s">
        <v>44</v>
      </c>
      <c r="O495" s="1" t="s">
        <v>1815</v>
      </c>
      <c r="P495" s="1" t="s">
        <v>73</v>
      </c>
      <c r="Q495" s="1" t="s">
        <v>173</v>
      </c>
      <c r="R495" s="1" t="s">
        <v>1816</v>
      </c>
      <c r="S495" s="1">
        <v>93.98</v>
      </c>
      <c r="T495" s="1">
        <v>2</v>
      </c>
      <c r="U495" s="1">
        <v>0</v>
      </c>
      <c r="V495" s="1">
        <v>13.1572</v>
      </c>
      <c r="W495" s="1">
        <f>SUM(Table4[[#This Row],[Sales]]*Table4[[#This Row],[Quantity]])</f>
        <v>187.96</v>
      </c>
    </row>
    <row r="496" spans="2:23" x14ac:dyDescent="0.3">
      <c r="B496" s="1">
        <v>495</v>
      </c>
      <c r="C496" s="1" t="s">
        <v>1817</v>
      </c>
      <c r="D496" s="1">
        <v>42768</v>
      </c>
      <c r="E496" s="1" t="s">
        <v>1818</v>
      </c>
      <c r="F496" s="1" t="s">
        <v>22</v>
      </c>
      <c r="G496" s="1" t="s">
        <v>1819</v>
      </c>
      <c r="H496" s="1" t="s">
        <v>1820</v>
      </c>
      <c r="I496" s="1" t="s">
        <v>25</v>
      </c>
      <c r="J496" s="1" t="s">
        <v>26</v>
      </c>
      <c r="K496" s="1" t="s">
        <v>364</v>
      </c>
      <c r="L496" s="1" t="s">
        <v>365</v>
      </c>
      <c r="M496" s="1">
        <v>38109</v>
      </c>
      <c r="N496" s="1" t="s">
        <v>29</v>
      </c>
      <c r="O496" s="1" t="s">
        <v>1821</v>
      </c>
      <c r="P496" s="1" t="s">
        <v>31</v>
      </c>
      <c r="Q496" s="1" t="s">
        <v>57</v>
      </c>
      <c r="R496" s="1" t="s">
        <v>1822</v>
      </c>
      <c r="S496" s="1">
        <v>189.88200000000001</v>
      </c>
      <c r="T496" s="1">
        <v>3</v>
      </c>
      <c r="U496" s="1">
        <v>0.4</v>
      </c>
      <c r="V496" s="1">
        <v>-94.941000000000003</v>
      </c>
      <c r="W496" s="1">
        <f>SUM(Table4[[#This Row],[Sales]]*Table4[[#This Row],[Quantity]])</f>
        <v>569.64599999999996</v>
      </c>
    </row>
    <row r="497" spans="2:23" x14ac:dyDescent="0.3">
      <c r="B497" s="1">
        <v>496</v>
      </c>
      <c r="C497" s="1" t="s">
        <v>1823</v>
      </c>
      <c r="D497" s="1">
        <v>42768</v>
      </c>
      <c r="E497" s="1" t="s">
        <v>213</v>
      </c>
      <c r="F497" s="1" t="s">
        <v>51</v>
      </c>
      <c r="G497" s="1" t="s">
        <v>1824</v>
      </c>
      <c r="H497" s="1" t="s">
        <v>1825</v>
      </c>
      <c r="I497" s="1" t="s">
        <v>25</v>
      </c>
      <c r="J497" s="1" t="s">
        <v>26</v>
      </c>
      <c r="K497" s="1" t="s">
        <v>1826</v>
      </c>
      <c r="L497" s="1" t="s">
        <v>1827</v>
      </c>
      <c r="M497" s="1">
        <v>72701</v>
      </c>
      <c r="N497" s="1" t="s">
        <v>29</v>
      </c>
      <c r="O497" s="1" t="s">
        <v>1828</v>
      </c>
      <c r="P497" s="1" t="s">
        <v>46</v>
      </c>
      <c r="Q497" s="1" t="s">
        <v>186</v>
      </c>
      <c r="R497" s="1" t="s">
        <v>1829</v>
      </c>
      <c r="S497" s="1">
        <v>105.42</v>
      </c>
      <c r="T497" s="1">
        <v>2</v>
      </c>
      <c r="U497" s="1">
        <v>0</v>
      </c>
      <c r="V497" s="1">
        <v>51.655799999999999</v>
      </c>
      <c r="W497" s="1">
        <f>SUM(Table4[[#This Row],[Sales]]*Table4[[#This Row],[Quantity]])</f>
        <v>210.84</v>
      </c>
    </row>
    <row r="498" spans="2:23" x14ac:dyDescent="0.3">
      <c r="B498" s="1">
        <v>497</v>
      </c>
      <c r="C498" s="1" t="s">
        <v>1830</v>
      </c>
      <c r="D498" s="1">
        <v>42768</v>
      </c>
      <c r="E498" s="1" t="s">
        <v>1831</v>
      </c>
      <c r="F498" s="1" t="s">
        <v>51</v>
      </c>
      <c r="G498" s="1" t="s">
        <v>1695</v>
      </c>
      <c r="H498" s="1" t="s">
        <v>1696</v>
      </c>
      <c r="I498" s="1" t="s">
        <v>25</v>
      </c>
      <c r="J498" s="1" t="s">
        <v>26</v>
      </c>
      <c r="K498" s="1" t="s">
        <v>1832</v>
      </c>
      <c r="L498" s="1" t="s">
        <v>43</v>
      </c>
      <c r="M498" s="1">
        <v>92627</v>
      </c>
      <c r="N498" s="1" t="s">
        <v>44</v>
      </c>
      <c r="O498" s="1" t="s">
        <v>1833</v>
      </c>
      <c r="P498" s="1" t="s">
        <v>46</v>
      </c>
      <c r="Q498" s="1" t="s">
        <v>77</v>
      </c>
      <c r="R498" s="1" t="s">
        <v>1834</v>
      </c>
      <c r="S498" s="1">
        <v>119.616</v>
      </c>
      <c r="T498" s="1">
        <v>8</v>
      </c>
      <c r="U498" s="1">
        <v>0.2</v>
      </c>
      <c r="V498" s="1">
        <v>40.370399999999997</v>
      </c>
      <c r="W498" s="1">
        <f>SUM(Table4[[#This Row],[Sales]]*Table4[[#This Row],[Quantity]])</f>
        <v>956.928</v>
      </c>
    </row>
    <row r="499" spans="2:23" x14ac:dyDescent="0.3">
      <c r="B499" s="1">
        <v>498</v>
      </c>
      <c r="C499" s="1" t="s">
        <v>1830</v>
      </c>
      <c r="D499" s="1">
        <v>42768</v>
      </c>
      <c r="E499" s="1" t="s">
        <v>1831</v>
      </c>
      <c r="F499" s="1" t="s">
        <v>51</v>
      </c>
      <c r="G499" s="1" t="s">
        <v>1695</v>
      </c>
      <c r="H499" s="1" t="s">
        <v>1696</v>
      </c>
      <c r="I499" s="1" t="s">
        <v>25</v>
      </c>
      <c r="J499" s="1" t="s">
        <v>26</v>
      </c>
      <c r="K499" s="1" t="s">
        <v>1832</v>
      </c>
      <c r="L499" s="1" t="s">
        <v>43</v>
      </c>
      <c r="M499" s="1">
        <v>92627</v>
      </c>
      <c r="N499" s="1" t="s">
        <v>44</v>
      </c>
      <c r="O499" s="1" t="s">
        <v>1835</v>
      </c>
      <c r="P499" s="1" t="s">
        <v>31</v>
      </c>
      <c r="Q499" s="1" t="s">
        <v>67</v>
      </c>
      <c r="R499" s="1" t="s">
        <v>1836</v>
      </c>
      <c r="S499" s="1">
        <v>255.76</v>
      </c>
      <c r="T499" s="1">
        <v>4</v>
      </c>
      <c r="U499" s="1">
        <v>0</v>
      </c>
      <c r="V499" s="1">
        <v>81.843199999999996</v>
      </c>
      <c r="W499" s="1">
        <f>SUM(Table4[[#This Row],[Sales]]*Table4[[#This Row],[Quantity]])</f>
        <v>1023.04</v>
      </c>
    </row>
    <row r="500" spans="2:23" x14ac:dyDescent="0.3">
      <c r="B500" s="1">
        <v>499</v>
      </c>
      <c r="C500" s="1" t="s">
        <v>1830</v>
      </c>
      <c r="D500" s="1">
        <v>42768</v>
      </c>
      <c r="E500" s="1" t="s">
        <v>1831</v>
      </c>
      <c r="F500" s="1" t="s">
        <v>51</v>
      </c>
      <c r="G500" s="1" t="s">
        <v>1695</v>
      </c>
      <c r="H500" s="1" t="s">
        <v>1696</v>
      </c>
      <c r="I500" s="1" t="s">
        <v>25</v>
      </c>
      <c r="J500" s="1" t="s">
        <v>26</v>
      </c>
      <c r="K500" s="1" t="s">
        <v>1832</v>
      </c>
      <c r="L500" s="1" t="s">
        <v>43</v>
      </c>
      <c r="M500" s="1">
        <v>92627</v>
      </c>
      <c r="N500" s="1" t="s">
        <v>44</v>
      </c>
      <c r="O500" s="1" t="s">
        <v>1244</v>
      </c>
      <c r="P500" s="1" t="s">
        <v>31</v>
      </c>
      <c r="Q500" s="1" t="s">
        <v>35</v>
      </c>
      <c r="R500" s="1" t="s">
        <v>1245</v>
      </c>
      <c r="S500" s="1">
        <v>241.56800000000001</v>
      </c>
      <c r="T500" s="1">
        <v>2</v>
      </c>
      <c r="U500" s="1">
        <v>0.2</v>
      </c>
      <c r="V500" s="1">
        <v>18.117599999999999</v>
      </c>
      <c r="W500" s="1">
        <f>SUM(Table4[[#This Row],[Sales]]*Table4[[#This Row],[Quantity]])</f>
        <v>483.13600000000002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40" zoomScaleNormal="40" workbookViewId="0">
      <selection activeCell="AG33" sqref="AG33"/>
    </sheetView>
  </sheetViews>
  <sheetFormatPr defaultRowHeight="15.75" x14ac:dyDescent="0.3"/>
  <cols>
    <col min="2" max="2" width="7.10937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Dataset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pandian k</dc:creator>
  <cp:lastModifiedBy>pandian k</cp:lastModifiedBy>
  <dcterms:created xsi:type="dcterms:W3CDTF">2024-10-04T15:13:17Z</dcterms:created>
  <dcterms:modified xsi:type="dcterms:W3CDTF">2024-10-24T16:44:40Z</dcterms:modified>
</cp:coreProperties>
</file>