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ULS\R_projects\GPM_review\data\raw\"/>
    </mc:Choice>
  </mc:AlternateContent>
  <xr:revisionPtr revIDLastSave="0" documentId="8_{F942F477-F1B4-440E-B87F-4CB0F06858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udies_add2018 (3)" sheetId="3" r:id="rId1"/>
    <sheet name="studies_add2018" sheetId="1" r:id="rId2"/>
    <sheet name="studies_add2018 (2)" sheetId="2" r:id="rId3"/>
    <sheet name="formul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3" l="1"/>
  <c r="P62" i="3"/>
  <c r="P64" i="3"/>
  <c r="P54" i="3"/>
  <c r="P34" i="3"/>
  <c r="P26" i="3"/>
  <c r="P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Rajani kumar</author>
  </authors>
  <commentList>
    <comment ref="AB53" authorId="0" shapeId="0" xr:uid="{998A5C49-1D0B-4A41-AA22-3C8F7DBA5EE8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threshold based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Rajani kumar</author>
  </authors>
  <commentList>
    <comment ref="AB53" authorId="0" shapeId="0" xr:uid="{B4271A76-D646-440D-8624-694894D24621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threshold based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Rajani kumar</author>
  </authors>
  <commentList>
    <comment ref="AB54" authorId="0" shapeId="0" xr:uid="{D52E35D3-C526-4584-A9E3-974245CB4B59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threshold based
</t>
        </r>
      </text>
    </comment>
  </commentList>
</comments>
</file>

<file path=xl/sharedStrings.xml><?xml version="1.0" encoding="utf-8"?>
<sst xmlns="http://schemas.openxmlformats.org/spreadsheetml/2006/main" count="7120" uniqueCount="1124">
  <si>
    <t>id</t>
  </si>
  <si>
    <t>study_area</t>
  </si>
  <si>
    <t>study_area_type</t>
  </si>
  <si>
    <t>country</t>
  </si>
  <si>
    <t>continent</t>
  </si>
  <si>
    <t>lat_mean</t>
  </si>
  <si>
    <t>lon_mean</t>
  </si>
  <si>
    <t>area</t>
  </si>
  <si>
    <t>variable</t>
  </si>
  <si>
    <t>surface</t>
  </si>
  <si>
    <t>process</t>
  </si>
  <si>
    <t>gpm_type</t>
  </si>
  <si>
    <t>gpm_algorithm</t>
  </si>
  <si>
    <t>record_start</t>
  </si>
  <si>
    <t>record_end</t>
  </si>
  <si>
    <t>record_length</t>
  </si>
  <si>
    <t>temporal_scale</t>
  </si>
  <si>
    <t>grid_scale</t>
  </si>
  <si>
    <t>comparison_scale</t>
  </si>
  <si>
    <t>comparison_method</t>
  </si>
  <si>
    <t>downscale</t>
  </si>
  <si>
    <t>grided</t>
  </si>
  <si>
    <t>gauge_eval</t>
  </si>
  <si>
    <t>radar_eval</t>
  </si>
  <si>
    <t>model_eval</t>
  </si>
  <si>
    <t>satellite_eval</t>
  </si>
  <si>
    <t>timeseries_eval</t>
  </si>
  <si>
    <t>categ_eval</t>
  </si>
  <si>
    <t>best_perform</t>
  </si>
  <si>
    <t>worst_perform</t>
  </si>
  <si>
    <t>limitations</t>
  </si>
  <si>
    <t>reference</t>
  </si>
  <si>
    <t>year</t>
  </si>
  <si>
    <t>journal</t>
  </si>
  <si>
    <t>link</t>
  </si>
  <si>
    <t>TAN16</t>
  </si>
  <si>
    <t>Various regions</t>
  </si>
  <si>
    <t>Multiple regions</t>
  </si>
  <si>
    <t>China</t>
  </si>
  <si>
    <t>Asia</t>
  </si>
  <si>
    <t>Rain</t>
  </si>
  <si>
    <t>Land</t>
  </si>
  <si>
    <t>IMERG_F</t>
  </si>
  <si>
    <t>IMERG_V03</t>
  </si>
  <si>
    <t>3h,daily</t>
  </si>
  <si>
    <t>national,regional</t>
  </si>
  <si>
    <t>grid-grid</t>
  </si>
  <si>
    <t>F</t>
  </si>
  <si>
    <t>hourly</t>
  </si>
  <si>
    <t>TMPA_3B42V7</t>
  </si>
  <si>
    <t>COR,RMSE,Bias,ME</t>
  </si>
  <si>
    <t>POD,FAR,CSI</t>
  </si>
  <si>
    <t>coarser areas and times</t>
  </si>
  <si>
    <t>sub-daily, high-latitude, altitude, dry climates, complexterrains</t>
  </si>
  <si>
    <t>Uneven gauage distribution, cannot detect precipitation smaller than 0.1 mm/h</t>
  </si>
  <si>
    <t>Tang et al. 2015</t>
  </si>
  <si>
    <t>Journal of Hydrology</t>
  </si>
  <si>
    <t>https://www.sciencedirect.com/science/article/pii/S0022169415009476</t>
  </si>
  <si>
    <t>OLI16</t>
  </si>
  <si>
    <t>Manus</t>
  </si>
  <si>
    <t>Single region</t>
  </si>
  <si>
    <t>Brazil</t>
  </si>
  <si>
    <t>South America</t>
  </si>
  <si>
    <t>Diurnal comparision</t>
  </si>
  <si>
    <t>0.5h,monthly,seasonal</t>
  </si>
  <si>
    <t>regional</t>
  </si>
  <si>
    <t>grid-grid,point-grid</t>
  </si>
  <si>
    <t>I</t>
  </si>
  <si>
    <t>0.5h</t>
  </si>
  <si>
    <t>COR,RMSE,Bias,SD</t>
  </si>
  <si>
    <t>POD,FAR,CSI,SR</t>
  </si>
  <si>
    <t>heavy rainfall classes, conv. storms, isolated convective rain cells.</t>
  </si>
  <si>
    <t>very short time period  . No gauge observations</t>
  </si>
  <si>
    <t>Oliveira et al., 2016</t>
  </si>
  <si>
    <t>Remote Sensing</t>
  </si>
  <si>
    <t>https://www.mdpi.com/2072-4292/8/7/544</t>
  </si>
  <si>
    <t>LIU16</t>
  </si>
  <si>
    <t>Global</t>
  </si>
  <si>
    <t>Land/Ocean</t>
  </si>
  <si>
    <t>monthly,seasonal</t>
  </si>
  <si>
    <t>national</t>
  </si>
  <si>
    <t>TMPA_3B43V7,TMPA_3B42V7</t>
  </si>
  <si>
    <t>diff.mean,rel.diff.mean</t>
  </si>
  <si>
    <t>land</t>
  </si>
  <si>
    <t>ocean</t>
  </si>
  <si>
    <t>analysed only a single season. Monthly analysis</t>
  </si>
  <si>
    <t>Liu 2016</t>
  </si>
  <si>
    <t>Journal of Hydrometeorology</t>
  </si>
  <si>
    <t>https://journals.ametsoc.org/doi/full/10.1175/JHM-D-15-0068.1</t>
  </si>
  <si>
    <t>CHE16</t>
  </si>
  <si>
    <t>monthly,seasonal,annual</t>
  </si>
  <si>
    <t>monthly</t>
  </si>
  <si>
    <t>TRMM_3B43V7</t>
  </si>
  <si>
    <t>COR,RRMSE,RBias,SD</t>
  </si>
  <si>
    <t>low latitudes, annual time scale (coarser areas and times)</t>
  </si>
  <si>
    <t>winter, frozen precip, dry climates, complexterrains</t>
  </si>
  <si>
    <t>TRMM product does not cover the whole Mainland China</t>
  </si>
  <si>
    <t>Chen and Li, 2016</t>
  </si>
  <si>
    <t>https://www.mdpi.com/2072-4292/8/6/472</t>
  </si>
  <si>
    <t>SAH16</t>
  </si>
  <si>
    <t>Upper Blue Nile Basin</t>
  </si>
  <si>
    <t>Ethiopia</t>
  </si>
  <si>
    <t>Africa</t>
  </si>
  <si>
    <t>IMERG_FUncal,IMERG_FCal</t>
  </si>
  <si>
    <t>hourly,daily</t>
  </si>
  <si>
    <t>basin</t>
  </si>
  <si>
    <t>CMORPH</t>
  </si>
  <si>
    <t>COR,NRMSE,Bias,MAE,MRE</t>
  </si>
  <si>
    <t>POD,FAR,MRV</t>
  </si>
  <si>
    <t>daily</t>
  </si>
  <si>
    <t>Only one gauge available within each satellite pixel, uneven dist</t>
  </si>
  <si>
    <t>Sahlu et al., 2016</t>
  </si>
  <si>
    <t>https://journals.ametsoc.org/</t>
  </si>
  <si>
    <t>GAO16</t>
  </si>
  <si>
    <t>Netherlands</t>
  </si>
  <si>
    <t>National</t>
  </si>
  <si>
    <t>Netherland</t>
  </si>
  <si>
    <t>Europe</t>
  </si>
  <si>
    <t>0.5h,daily,monthly,annual</t>
  </si>
  <si>
    <t>0.5h,daily</t>
  </si>
  <si>
    <t>COD,RBias,CV</t>
  </si>
  <si>
    <t>POD,VAR</t>
  </si>
  <si>
    <t>monthly, annualy</t>
  </si>
  <si>
    <t>30 min, daily</t>
  </si>
  <si>
    <t>gauges are not independent</t>
  </si>
  <si>
    <t>Gaona et al. 2016</t>
  </si>
  <si>
    <t>MA16</t>
  </si>
  <si>
    <t>Tibetan Plateau</t>
  </si>
  <si>
    <t>hourly,3h</t>
  </si>
  <si>
    <t>TRMM_3B42V7</t>
  </si>
  <si>
    <t>COR,RMSE,RBias,SD</t>
  </si>
  <si>
    <t>3-hourly scale, light rainfall</t>
  </si>
  <si>
    <t xml:space="preserve">elevations above 4200 m </t>
  </si>
  <si>
    <t>resampling and interpolation methods</t>
  </si>
  <si>
    <t>Ma et al., 2016</t>
  </si>
  <si>
    <t>https://www.mdpi.com/2072-4292/8/7/569</t>
  </si>
  <si>
    <t>Ganjiang River Basin</t>
  </si>
  <si>
    <t>Hydrology</t>
  </si>
  <si>
    <t>TMPA_3B42V7,3B42RT</t>
  </si>
  <si>
    <t>COR,RMSE,RBias,ME,SD,RMSD,NSCE</t>
  </si>
  <si>
    <t>better than TMPA statistically and hydrologically</t>
  </si>
  <si>
    <t>basin scale is better than grid scale</t>
  </si>
  <si>
    <t>Small number of gauges, elatively humid and located at low- to midlatitude region</t>
  </si>
  <si>
    <t>Tang et al., 2016</t>
  </si>
  <si>
    <t>GUO16</t>
  </si>
  <si>
    <t>COR,RMSE,Bias,RBias,FSE</t>
  </si>
  <si>
    <t>POD,FAR,ETS</t>
  </si>
  <si>
    <t>IMERG_Cal shows significant improvement</t>
  </si>
  <si>
    <t>winter, slight precip (NW China).</t>
  </si>
  <si>
    <t>Uneven distribution of gauges, not fully independent, Regridded IMERG products</t>
  </si>
  <si>
    <t>Guo et al., 2016</t>
  </si>
  <si>
    <t>Atmospheric Research</t>
  </si>
  <si>
    <t>https://www.sciencedirect.com/science/article/pii/S0169809516300370</t>
  </si>
  <si>
    <t>SHA16</t>
  </si>
  <si>
    <t>Iran</t>
  </si>
  <si>
    <t>daily,monthly,seasonal</t>
  </si>
  <si>
    <t>point-grid</t>
  </si>
  <si>
    <t>ERA-INTERIM</t>
  </si>
  <si>
    <t>COR,RMSE,Bias,RBias,MB,MAE</t>
  </si>
  <si>
    <t>daily scale</t>
  </si>
  <si>
    <t>mount. reg</t>
  </si>
  <si>
    <t>Limited amount of synoptic stations</t>
  </si>
  <si>
    <t>Sharifi et al., 2016</t>
  </si>
  <si>
    <t>https://www.mdpi.com/2072-4292/8/2/135/htm</t>
  </si>
  <si>
    <t>PRA16</t>
  </si>
  <si>
    <t>India</t>
  </si>
  <si>
    <t>POD,FAR,CSI,MR</t>
  </si>
  <si>
    <t>heavy precip-Himalayan foot hills, NW India</t>
  </si>
  <si>
    <t>frequency of heavy rainfall (NE India)</t>
  </si>
  <si>
    <t xml:space="preserve">limited to single SW monsoon. gauge density is not sufficient over the Jammu and Kashmir </t>
  </si>
  <si>
    <t>Prakash et al., 2016</t>
  </si>
  <si>
    <t>Advances in Water Resources</t>
  </si>
  <si>
    <t>https://reader.elsevier.com/</t>
  </si>
  <si>
    <t>Xu16</t>
  </si>
  <si>
    <t>Eastern China</t>
  </si>
  <si>
    <t>tracing_source_error</t>
  </si>
  <si>
    <t>COD,RMSE,Bias(FB,MB,HB)</t>
  </si>
  <si>
    <t>spatial pattern of the precipitation</t>
  </si>
  <si>
    <t>precipitationCal in precip volume</t>
  </si>
  <si>
    <t>Short period</t>
  </si>
  <si>
    <t>Xu et al., 2016</t>
  </si>
  <si>
    <t>Quarterly Journal of the Royal Meteorological Society</t>
  </si>
  <si>
    <t>https://www.mdpi.com/2073-4433/7/12/161</t>
  </si>
  <si>
    <t>KIM16</t>
  </si>
  <si>
    <t>South Korea, Japan</t>
  </si>
  <si>
    <t>Multiple nations</t>
  </si>
  <si>
    <t>Bias,RMSE,MAE</t>
  </si>
  <si>
    <t>GPM is better equipped to observe convective rainfall through DPR.</t>
  </si>
  <si>
    <t>orog. precip, coastal regions</t>
  </si>
  <si>
    <t>Small amount of rain gauges</t>
  </si>
  <si>
    <t>Kim et al., 2016</t>
  </si>
  <si>
    <t>https://www.sciencedirect.com/</t>
  </si>
  <si>
    <t>WEN16</t>
  </si>
  <si>
    <t>USA</t>
  </si>
  <si>
    <t>North America</t>
  </si>
  <si>
    <t>Snow</t>
  </si>
  <si>
    <t>IMERG_V04</t>
  </si>
  <si>
    <t>COR,RMSE,MAE,RBias</t>
  </si>
  <si>
    <t>light snowfall events </t>
  </si>
  <si>
    <t>higher intesities</t>
  </si>
  <si>
    <t>limited to daily scale</t>
  </si>
  <si>
    <t>Wen et al., 2016,</t>
  </si>
  <si>
    <t>https://www.mdpi.com/2072-4292/8/11/904</t>
  </si>
  <si>
    <t>TAN16B</t>
  </si>
  <si>
    <t>https://journals.ametsoc.org/doi/10.1175/JHM-D-16-0079.1</t>
  </si>
  <si>
    <t>LIB16</t>
  </si>
  <si>
    <t>XU17</t>
  </si>
  <si>
    <t>daily,monthly</t>
  </si>
  <si>
    <t>localdomain</t>
  </si>
  <si>
    <t>COR,RMSE,RBias,MAE</t>
  </si>
  <si>
    <t>POD,FAR,CSI,HSS,FOH</t>
  </si>
  <si>
    <t>high-elevation</t>
  </si>
  <si>
    <t>low elevation, light rainfall events</t>
  </si>
  <si>
    <t>short time period record</t>
  </si>
  <si>
    <t>Xu et al. 2017</t>
  </si>
  <si>
    <t>Journal of Geophysical Research: Atmospheres</t>
  </si>
  <si>
    <t>https://agupubs.onlinelibrary.wiley.com/doi/epdf/10.1002/2016JD025418</t>
  </si>
  <si>
    <t>MAN17</t>
  </si>
  <si>
    <t>Tropical Andes</t>
  </si>
  <si>
    <t>Ecuador</t>
  </si>
  <si>
    <t>1h,3h,daily</t>
  </si>
  <si>
    <t>0.1,0.25</t>
  </si>
  <si>
    <t>1h,3h,.daily</t>
  </si>
  <si>
    <t>COR,RMSE,PBias,CDF</t>
  </si>
  <si>
    <t>POD,FAR,ACC</t>
  </si>
  <si>
    <t>high-altitude regions</t>
  </si>
  <si>
    <t>dry Peruvian coastline</t>
  </si>
  <si>
    <t>Many pixels (90%) contain just one gauge. substantial point-area difference.</t>
  </si>
  <si>
    <t>Manz et al., 2017</t>
  </si>
  <si>
    <t>DEZ17</t>
  </si>
  <si>
    <t>Tropical Africa</t>
  </si>
  <si>
    <t>12h</t>
  </si>
  <si>
    <t>subdaily</t>
  </si>
  <si>
    <t>TMPA_3B42V7,CHIRPS</t>
  </si>
  <si>
    <t>COR,MBias,MAD</t>
  </si>
  <si>
    <t>POD,FAR,CSI,HSS,FBS</t>
  </si>
  <si>
    <t>diurnal cycle</t>
  </si>
  <si>
    <t>mount. reg, annual cycle</t>
  </si>
  <si>
    <t>uncertainty due to the comparison of point and gridded datasets </t>
  </si>
  <si>
    <t>Dezfuli et al., 2017</t>
  </si>
  <si>
    <t>SAT17</t>
  </si>
  <si>
    <t>Bolivia</t>
  </si>
  <si>
    <t>national,basin</t>
  </si>
  <si>
    <t>daily,monthly,annual</t>
  </si>
  <si>
    <t>TMPA_3B42V7,GSMapgauged_V6</t>
  </si>
  <si>
    <t>COR,RMSE,PBias,SD</t>
  </si>
  <si>
    <t>POD,FAR,CSI,Bias</t>
  </si>
  <si>
    <t>discretize rainy and non-rainy days,dry season (Altiplano arid region)</t>
  </si>
  <si>
    <t>high slope regions</t>
  </si>
  <si>
    <t>Uneven distribution of rain gauges.</t>
  </si>
  <si>
    <t>Satgé et al., 2017</t>
  </si>
  <si>
    <t>https://www.mdpi.com/2072-4292/9/4/369</t>
  </si>
  <si>
    <t>NIN17</t>
  </si>
  <si>
    <t>GSMapgauged_V6</t>
  </si>
  <si>
    <t>COR,ME</t>
  </si>
  <si>
    <t>POD,FAR</t>
  </si>
  <si>
    <t>monthly precipitation accuracy</t>
  </si>
  <si>
    <t>warm rain, conv. storms, mount. reg, heavy rain</t>
  </si>
  <si>
    <t>Limited to eastern china</t>
  </si>
  <si>
    <t>Ning et al., 2017</t>
  </si>
  <si>
    <t>Advances in Meteorology</t>
  </si>
  <si>
    <t>https://www.hindawi.com/journals/amete/2017/1803492/</t>
  </si>
  <si>
    <t>PRA17</t>
  </si>
  <si>
    <t>Arabian Sea, Bay of Bengal</t>
  </si>
  <si>
    <t>Ocean</t>
  </si>
  <si>
    <t>diurnal cycle as well</t>
  </si>
  <si>
    <t>COR,RMSE,MSE,Bias,CDF</t>
  </si>
  <si>
    <t>north Indian Ocean.</t>
  </si>
  <si>
    <t>Diurnal variations, light, extreme precip events</t>
  </si>
  <si>
    <t>error in buoy precipitation (wind induced undercatch of gauges, evaporation ).Density of buoys is rather sparse.</t>
  </si>
  <si>
    <t>Prakash et al., 2017</t>
  </si>
  <si>
    <t>Theoretical and applied climatology</t>
  </si>
  <si>
    <t>https://link.springer.com/</t>
  </si>
  <si>
    <t>TAN17</t>
  </si>
  <si>
    <t>Singapore</t>
  </si>
  <si>
    <t>daily,monthly,seasonal,annual</t>
  </si>
  <si>
    <t>TMPA_3B42,TMPA_3B42RT</t>
  </si>
  <si>
    <t>COR,RMSE,Bias,RBias</t>
  </si>
  <si>
    <t>annual, montly precip estimation</t>
  </si>
  <si>
    <t>moderate, light (0.1–1 mm/day), heavy (&gt;20 mm/day) precip events.</t>
  </si>
  <si>
    <t>Very simple averaging method to upscale from point-based precipitation to satellites grid scale. Limited no .of gauges</t>
  </si>
  <si>
    <t>Tan et al., 2017</t>
  </si>
  <si>
    <t>https://www.mdpi.com/2072-4292/9/7/720</t>
  </si>
  <si>
    <t>WAN17</t>
  </si>
  <si>
    <t>Beijiang River Basin</t>
  </si>
  <si>
    <t>38672 </t>
  </si>
  <si>
    <t>Hydrological</t>
  </si>
  <si>
    <t>IMERG_E,IMERG_L,IMERG_F</t>
  </si>
  <si>
    <t>COR,RMSE,ME,RBias,SD,CRMSE</t>
  </si>
  <si>
    <t>IMERG-F in gridscale and basin scale</t>
  </si>
  <si>
    <t xml:space="preserve">north basin, west and the south parts of the basin_x000D_
</t>
  </si>
  <si>
    <t>Too short evaluation period (six storms)</t>
  </si>
  <si>
    <t>Wang et al., 2017</t>
  </si>
  <si>
    <t>YAU17</t>
  </si>
  <si>
    <t>Chindwin Basin</t>
  </si>
  <si>
    <t>Myanmar</t>
  </si>
  <si>
    <t>COR,RMSE,RBias</t>
  </si>
  <si>
    <t>temporal variation patterns, monthly</t>
  </si>
  <si>
    <t>heavy, light rain, daily scale</t>
  </si>
  <si>
    <t>only five gauge considered for evaluation</t>
  </si>
  <si>
    <t>Yuan et al. 2017</t>
  </si>
  <si>
    <t>https://www.mdpi.com/</t>
  </si>
  <si>
    <t>O17</t>
  </si>
  <si>
    <t>https://www.hydrol-earth-syst-sci.net/21/6559/2017/</t>
  </si>
  <si>
    <t>BER17</t>
  </si>
  <si>
    <t>https://www.hydrol-earth-syst-sci.net/21/6117/2017/</t>
  </si>
  <si>
    <t>ZUB18</t>
  </si>
  <si>
    <t>https://www.hydrol-earth-syst-sci.net/21/3543/2017/</t>
  </si>
  <si>
    <t>WAN17B</t>
  </si>
  <si>
    <t>https://ieeexplore.ieee.org/document/7879232</t>
  </si>
  <si>
    <t>MAYR17</t>
  </si>
  <si>
    <t>https://www.mdpi.com/2072-4292/9/5/503</t>
  </si>
  <si>
    <t>KIM17</t>
  </si>
  <si>
    <t>https://www.sciencedirect.com/science/article/pii/S0169809516306901</t>
  </si>
  <si>
    <t>ASO17</t>
  </si>
  <si>
    <t>https://journals.ametsoc.org/doi/10.1175/JHM-D-16-0187.1</t>
  </si>
  <si>
    <t>TAN17B</t>
  </si>
  <si>
    <t>https://journals.ametsoc.org/doi/pdf/10.1175/JHM-D-16-0174.1</t>
  </si>
  <si>
    <t>HE17</t>
  </si>
  <si>
    <t>https://journals.ametsoc.org/doi/pdf/10.1175/JHM-D-16-0198.1</t>
  </si>
  <si>
    <t>LI17</t>
  </si>
  <si>
    <t>https://www.sciencedirect.com/science/article/pii/S0169809516302010</t>
  </si>
  <si>
    <t>SIU17</t>
  </si>
  <si>
    <t>https://www.tandfonline.com/doi/abs/10.1080/01431161.2016.1268735</t>
  </si>
  <si>
    <t>TAN18</t>
  </si>
  <si>
    <t>Malaysia</t>
  </si>
  <si>
    <t>TMPA_3B42V7,3B42RT,PERSIANN-CDR</t>
  </si>
  <si>
    <t xml:space="preserve">NE monsoon, eastern peninsular </t>
  </si>
  <si>
    <t>northern-peninsular, regions with high spatio-temporal variability of precip</t>
  </si>
  <si>
    <t> Uneven rain gauge distribution (due to forest area).</t>
  </si>
  <si>
    <t>Tan and Santo, 2018</t>
  </si>
  <si>
    <t>ASO</t>
  </si>
  <si>
    <t>https://journals.ametsoc.org/doi/full/10.1175/JHM-D-16-0187.1</t>
  </si>
  <si>
    <t>WAN18</t>
  </si>
  <si>
    <t xml:space="preserve">Global </t>
  </si>
  <si>
    <t>IMERG_V03,IMERG_V04,IMERG_V05</t>
  </si>
  <si>
    <t>global</t>
  </si>
  <si>
    <t>GPCP_V_2.3,MSWEP_V_2.1</t>
  </si>
  <si>
    <t>COR,BR,VR</t>
  </si>
  <si>
    <t>IMERG V04 and V05 show significant improvements over oceans</t>
  </si>
  <si>
    <t>the difference over land is less significant.</t>
  </si>
  <si>
    <t>more gauges in southern and eastern China, fewer gauges are located in northern and western China</t>
  </si>
  <si>
    <t>Wang et al. 2018</t>
  </si>
  <si>
    <t>https://www.sciencedirect.com/science/article/pii/S0022169418304864</t>
  </si>
  <si>
    <t>SUN18</t>
  </si>
  <si>
    <t>Contiguous US</t>
  </si>
  <si>
    <t>1h,12h</t>
  </si>
  <si>
    <t>COR</t>
  </si>
  <si>
    <t>diurnal and semidiurnal variations</t>
  </si>
  <si>
    <t>region specific, mount. reg, conv. reg</t>
  </si>
  <si>
    <t>Limited to local level and 2 summer period (Jun-Aug, 2014-15)</t>
  </si>
  <si>
    <t>Sungmin and Kirstetter, 2018</t>
  </si>
  <si>
    <t>https://rmets.onlinelibrary.wiley.com/doi/10.1002/qj.3218</t>
  </si>
  <si>
    <t>SU18</t>
  </si>
  <si>
    <t>error analysis</t>
  </si>
  <si>
    <t>IMERG_V04,IMERG_V05,IMERG_V05UC</t>
  </si>
  <si>
    <t>3h</t>
  </si>
  <si>
    <t>3hr</t>
  </si>
  <si>
    <t>GSMaP_V7</t>
  </si>
  <si>
    <t>V05C can best reproduce the PDF in terms of precipitation intensity</t>
  </si>
  <si>
    <t>IMERG V05 products in east and south China</t>
  </si>
  <si>
    <t>Rain gauges unevenly distributed through mainland China</t>
  </si>
  <si>
    <t>Su et al., 2018</t>
  </si>
  <si>
    <t>https://www.mdpi.com/2072-4292/10/9/1420</t>
  </si>
  <si>
    <t>CHI18</t>
  </si>
  <si>
    <t xml:space="preserve">Calabria </t>
  </si>
  <si>
    <t>created a merged product</t>
  </si>
  <si>
    <t>IMERG_E</t>
  </si>
  <si>
    <t>0.5h,1h,3h,6h,12h,daily</t>
  </si>
  <si>
    <t>0.5h,1h,3h,6h,12h,24h</t>
  </si>
  <si>
    <t>SM2RASC,IMERG?+?SM2RASC</t>
  </si>
  <si>
    <t>COR,RMSE,Bias</t>
  </si>
  <si>
    <t>time resolutions &gt;6?h</t>
  </si>
  <si>
    <t>daily scale, southern parts</t>
  </si>
  <si>
    <t>interpolation of IMERG to 12.5 km</t>
  </si>
  <si>
    <t>Chiravalloti et al., 2018</t>
  </si>
  <si>
    <t> https://www.sciencedirect.com/</t>
  </si>
  <si>
    <t>RAH18</t>
  </si>
  <si>
    <t>Pakistan</t>
  </si>
  <si>
    <t>propose an EP algorithm</t>
  </si>
  <si>
    <t>TMPA_3B43V7,PERSIANN</t>
  </si>
  <si>
    <t>COR,RMSE,ME</t>
  </si>
  <si>
    <t>plain elevation</t>
  </si>
  <si>
    <t>highly elevated zones, arid zones</t>
  </si>
  <si>
    <t>coarser scale evaluation</t>
  </si>
  <si>
    <t>Rahman et al., 2018</t>
  </si>
  <si>
    <t>https://www.mdpi.com</t>
  </si>
  <si>
    <t>OMR18</t>
  </si>
  <si>
    <t>Hurricane</t>
  </si>
  <si>
    <t>IMERG_V05B</t>
  </si>
  <si>
    <t>1h</t>
  </si>
  <si>
    <t>COR,RMSE,ME,RBias</t>
  </si>
  <si>
    <t>POD,FAR,CSI,PSS</t>
  </si>
  <si>
    <t>appropriately detect and trace hurricane spatial path  and variability</t>
  </si>
  <si>
    <t>precip rate, excessive amount of rainfall, lower intensities, storm core.</t>
  </si>
  <si>
    <t>Analysis performed only over radar grids with cumulative rainfall records of over 10 mm</t>
  </si>
  <si>
    <t>Omranian et al., 2018</t>
  </si>
  <si>
    <t>https://www.mdpi.com/2072-4292/10/7/1150</t>
  </si>
  <si>
    <t>PRA18</t>
  </si>
  <si>
    <t>TMPA_3B42V7,GSMaP_V6</t>
  </si>
  <si>
    <t>COR,RMSE,MAE,CV</t>
  </si>
  <si>
    <t>POD,FAR,FBI,PSS</t>
  </si>
  <si>
    <t>mean monsoon rainfall and its variability, low precip rates.</t>
  </si>
  <si>
    <t>orog. precip (NE), rain-shadow region (SE peninsular), comlex topograpy</t>
  </si>
  <si>
    <t>Sparse gauge distribution over some regio. Only one monsoon season</t>
  </si>
  <si>
    <t>Prakash et al., 2018</t>
  </si>
  <si>
    <t>MA18</t>
  </si>
  <si>
    <t>Downscaling</t>
  </si>
  <si>
    <t>T</t>
  </si>
  <si>
    <t>TMPA_3B43V7 </t>
  </si>
  <si>
    <t>wet seasons</t>
  </si>
  <si>
    <t>dry seasons.</t>
  </si>
  <si>
    <t>sparsely and unevenly distribution of gauge over the TP</t>
  </si>
  <si>
    <t>Me et al., 2018,</t>
  </si>
  <si>
    <t>https://www.mdpi.com/2072-4292/10/12/1883</t>
  </si>
  <si>
    <t>TIA18</t>
  </si>
  <si>
    <t>density of raingauge</t>
  </si>
  <si>
    <t>Bias,ABias,ME,MAE</t>
  </si>
  <si>
    <t>POD,FOH</t>
  </si>
  <si>
    <t xml:space="preserve">denser rain gauge network </t>
  </si>
  <si>
    <t>POD in dense raingauge</t>
  </si>
  <si>
    <t>based on a relatively short temporal record</t>
  </si>
  <si>
    <t>Tian et al., 2018</t>
  </si>
  <si>
    <t>https://journals.ametsoc.org/doi/full/10.1175/JHM-D-17-0161.1</t>
  </si>
  <si>
    <t>RAM18</t>
  </si>
  <si>
    <t>Germany</t>
  </si>
  <si>
    <t>Ramsauer et.al.,2018</t>
  </si>
  <si>
    <t>https://www.mdpi.com/2072-4292/10/12/2029/htm</t>
  </si>
  <si>
    <t>LU18</t>
  </si>
  <si>
    <t>https://www.mdpi.com/2072-4292/10/12/2022</t>
  </si>
  <si>
    <t>ZHA18</t>
  </si>
  <si>
    <t>https://journals.ametsoc.org/doi/full/10.1175/JHM-D-18-0153.1</t>
  </si>
  <si>
    <t>JIA18</t>
  </si>
  <si>
    <t>https://www.sciencedirect.com/science/article/pii/S0169809518307634</t>
  </si>
  <si>
    <t>HUA18</t>
  </si>
  <si>
    <t>https://www.sciencedirect.com/science/article/pii/S0169809518304666</t>
  </si>
  <si>
    <t>CAR18</t>
  </si>
  <si>
    <t>https://www.sciencedirect.com/science/article/pii/S0169809518300747</t>
  </si>
  <si>
    <t>https://rmets.onlinelibrary.wiley.com/doi/full/10.1002/qj.3218</t>
  </si>
  <si>
    <t>WU18</t>
  </si>
  <si>
    <t>https://www.mdpi.com/2072-4292/10/11/1778</t>
  </si>
  <si>
    <t>RET18</t>
  </si>
  <si>
    <t>https://www.mdpi.com/2072-4292/10/10/1520</t>
  </si>
  <si>
    <t>WAT18</t>
  </si>
  <si>
    <t>https://journals.ametsoc.org/doi/pdf/10.1175/JHM-D-18-0051.1</t>
  </si>
  <si>
    <t>SAT18</t>
  </si>
  <si>
    <t>https://www.mdpi.com/2072-4292/10/9/1373</t>
  </si>
  <si>
    <t>GAO18</t>
  </si>
  <si>
    <t>https://www.sciencedirect.com/science/article/pii/S0169809517310657</t>
  </si>
  <si>
    <t>https://www.mdpi.com/2072-4292/10/7/1011</t>
  </si>
  <si>
    <t>ANJ18</t>
  </si>
  <si>
    <t>PAKISTAN</t>
  </si>
  <si>
    <t>https://www.sciencedirect.com/science/article/pii/S0169809517311018</t>
  </si>
  <si>
    <t>CHE18</t>
  </si>
  <si>
    <t>https://www.mdpi.com/2072-4292/10/6/944</t>
  </si>
  <si>
    <t>ROZ18</t>
  </si>
  <si>
    <t>BRAZIL</t>
  </si>
  <si>
    <t>https://www.mdpi.com/2072-4292/10/6/882</t>
  </si>
  <si>
    <t>PET18</t>
  </si>
  <si>
    <t>https://journals.ametsoc.org/doi/pdf/10.1175/JHM-D-17-0144.1</t>
  </si>
  <si>
    <t>https://ieeexplore.ieee.org/document/8272384</t>
  </si>
  <si>
    <t>GEB18</t>
  </si>
  <si>
    <t>https://agupubs.onlinelibrary.wiley.com/doi/full/10.1002/2017JD027606</t>
  </si>
  <si>
    <t>TIA18B</t>
  </si>
  <si>
    <t>https://journals.ametsoc.org/doi/pdf/10.1175/JHM-D-17-0161.1</t>
  </si>
  <si>
    <t>OLI18</t>
  </si>
  <si>
    <t>https://www.mdpi.com/2072-4292/10/2/336</t>
  </si>
  <si>
    <t>WEI18</t>
  </si>
  <si>
    <t>https://www.mdpi.com/2072-4292/10/1/30</t>
  </si>
  <si>
    <t>https://www.mdpi.com/2072-4292/10/1/34</t>
  </si>
  <si>
    <t>MOH18</t>
  </si>
  <si>
    <t>Saudi Arabia</t>
  </si>
  <si>
    <t>KHA19</t>
  </si>
  <si>
    <t>Atlantic, Pacific Ocean</t>
  </si>
  <si>
    <t>IMERG_E,IMERG_L,IMERG_F,MW,IR</t>
  </si>
  <si>
    <t>IMERG_V05</t>
  </si>
  <si>
    <t>0.5,1,2,3</t>
  </si>
  <si>
    <t>3DPRD</t>
  </si>
  <si>
    <t>COR,RMSE,SD</t>
  </si>
  <si>
    <t>POD,CSI,SR,HB</t>
  </si>
  <si>
    <t>Rain events detected by all IMERG products ~80% of the time</t>
  </si>
  <si>
    <t>IR estimates</t>
  </si>
  <si>
    <t>OceanRAIN provides very limited spatio-temporal measurements, Only a few years overlap with the GPM mission.</t>
  </si>
  <si>
    <t xml:space="preserve">Khan et al., 2019 </t>
  </si>
  <si>
    <t> https://www.mdpi.com/</t>
  </si>
  <si>
    <t>HUA19</t>
  </si>
  <si>
    <t>Southern China</t>
  </si>
  <si>
    <t>Extreme</t>
  </si>
  <si>
    <t>POD,FAR,CSI,HB,MB,FB</t>
  </si>
  <si>
    <t>temporal variation of the area-average hourly precip</t>
  </si>
  <si>
    <t>light precip (&lt;0.6 mm/h), light to moderate precip (0.6–6 mm/h).</t>
  </si>
  <si>
    <t>Too short evaluation period (shorter than one year)</t>
  </si>
  <si>
    <t>Huang et al., 2019</t>
  </si>
  <si>
    <t>https://www.mdpi.com/2072-4292/11/1/70</t>
  </si>
  <si>
    <t>FAN19</t>
  </si>
  <si>
    <t>annual</t>
  </si>
  <si>
    <t>COR,RMSE,RBias,RE</t>
  </si>
  <si>
    <t>south and east China, spatial pattern, volume of extreme precip</t>
  </si>
  <si>
    <t xml:space="preserve">arid west China, high-altitude, orog. precip, convective </t>
  </si>
  <si>
    <t>grid data and rain gauge measurement with nearest grid-to-point.</t>
  </si>
  <si>
    <t>Fang et al., 2019</t>
  </si>
  <si>
    <t>https://www.sciencedirect.com/science/article/pii/S0169809518311499</t>
  </si>
  <si>
    <t>ZHA19</t>
  </si>
  <si>
    <t>Ganjiang River</t>
  </si>
  <si>
    <t>Hydrological_eva</t>
  </si>
  <si>
    <t>IMERG_E,IMERG_L</t>
  </si>
  <si>
    <t>TMPA_3B42,v3B42RTV6,3B423B42RTV7,3B423B42V6and3B423B42V7</t>
  </si>
  <si>
    <t>POD,FAR,CSI,NSCE</t>
  </si>
  <si>
    <t>spatial pattern of precip. Better than 3B42V7 at daily scale.</t>
  </si>
  <si>
    <t>east, central regions.</t>
  </si>
  <si>
    <t>resampling of IMERG to 0.25</t>
  </si>
  <si>
    <t>Zhang. et. al.,2019</t>
  </si>
  <si>
    <t>https://www.mdpi.com/2072-4292/11/4/431/htm</t>
  </si>
  <si>
    <t>ZHA19b</t>
  </si>
  <si>
    <t>Guangdong</t>
  </si>
  <si>
    <t>GSMaP_MVK,GSMaP_Gauge</t>
  </si>
  <si>
    <t>COR,RMSE,RBias,FSE</t>
  </si>
  <si>
    <t>spatial patterns, hourly</t>
  </si>
  <si>
    <t>storm-accumulated precip, warm-sector extreme precip</t>
  </si>
  <si>
    <t>based only on an extreme precipitation over Guangdong</t>
  </si>
  <si>
    <t>https://www.sciencedirect.com/science/article/pii/S0169809518307063?via%3Dihub</t>
  </si>
  <si>
    <t>YUA19</t>
  </si>
  <si>
    <t>Chindwin River Basin</t>
  </si>
  <si>
    <t>Hydrological_perfom</t>
  </si>
  <si>
    <t>3h,12h</t>
  </si>
  <si>
    <t>GSMaP-NRT,GSMaP_MVK,GSMaP_Gauge,TMPA_3B42RT,3B42V7</t>
  </si>
  <si>
    <t>POD,FAR,CSI,NSE</t>
  </si>
  <si>
    <t>In case post-real-time SPP, IMERG-F V05B, demonstrates better than 3B42V7</t>
  </si>
  <si>
    <t>in the case of near-real-time SPPs IMERG has still behind that of 3B42RT.</t>
  </si>
  <si>
    <t>involves large uncertainties from precipitation input, parameter calibration, and hydrological model structure</t>
  </si>
  <si>
    <t>Yuan. et. al.,2019</t>
  </si>
  <si>
    <t>https://www.mdpi.com/2072-4292/11/2/140</t>
  </si>
  <si>
    <t>YAN19</t>
  </si>
  <si>
    <t>Tianshan Mountains</t>
  </si>
  <si>
    <t>IMERG_E,IMERG_F</t>
  </si>
  <si>
    <t>TRMM_3B42V7,3B42RT</t>
  </si>
  <si>
    <t>IMERG-F in cpaturing light precip, occurance of daily precip.</t>
  </si>
  <si>
    <t>IMERG-E, IMERG-F in detection of moderate to heavy precip.</t>
  </si>
  <si>
    <t>Coarse temporal and spatial resolution</t>
  </si>
  <si>
    <t>Yang. et. al.,2019</t>
  </si>
  <si>
    <t>Water</t>
  </si>
  <si>
    <t>https://www.mdpi.com/2073-4441/11/6/1139</t>
  </si>
  <si>
    <t>XU19</t>
  </si>
  <si>
    <t>Huang-Huai-Hai Plain</t>
  </si>
  <si>
    <t>Dirunal cycle</t>
  </si>
  <si>
    <t>POD,FAR,CSI,ACC</t>
  </si>
  <si>
    <t xml:space="preserve">precip detection capability slightly improves compared to 3B42V7. </t>
  </si>
  <si>
    <t>winter, daily scale.</t>
  </si>
  <si>
    <t>Xu. et. al.,2019</t>
  </si>
  <si>
    <t>https://www.mdpi.com/2072-4292/11/6/697</t>
  </si>
  <si>
    <t>WAN19</t>
  </si>
  <si>
    <t>Hexi Region</t>
  </si>
  <si>
    <t>COR,RMSE,RRMSE,Rbias</t>
  </si>
  <si>
    <t>moderate, heavy rain events, warm seasons</t>
  </si>
  <si>
    <t>desert and oasis area, mount. reg.</t>
  </si>
  <si>
    <t>sample size, the period ana-lyzed, and the characteristics of the Hexi region,</t>
  </si>
  <si>
    <t>Wang. et. al.,2019</t>
  </si>
  <si>
    <t>https://www.sciencedirect.com/science/article/pii/S0169809518311761?via%3Dihub</t>
  </si>
  <si>
    <t>WAN19b</t>
  </si>
  <si>
    <t>COR,RMSE,MBE,Bias</t>
  </si>
  <si>
    <t>POD,FAR,FBI,ETS</t>
  </si>
  <si>
    <t>monthly scale, grid cell</t>
  </si>
  <si>
    <t>daily scale, trace (0.1~1 mm/day), torrential precip (&gt;50 mm/day).</t>
  </si>
  <si>
    <t>only described elevation and slope affect on the accuracy of SPP, but the effect of topographic features are quite complex.</t>
  </si>
  <si>
    <t>https://www.mdpi.com/2072-4292/11/18/2080</t>
  </si>
  <si>
    <t>WAN19c</t>
  </si>
  <si>
    <t>Guangdong Province</t>
  </si>
  <si>
    <t>hourly,3h,daily,monthly,annual</t>
  </si>
  <si>
    <t>TRMM_3B42V8,CMPA</t>
  </si>
  <si>
    <t>COR,RMSD,Bias,RBias</t>
  </si>
  <si>
    <t>IMERGV05 in detecting the light rain and heavy rain.</t>
  </si>
  <si>
    <t>IMERGV05 in hourly/half-hour accumulation, mount. reg, coastal areas.</t>
  </si>
  <si>
    <t>different density/distribution of available rain gauges</t>
  </si>
  <si>
    <t>International Journal of Climatology</t>
  </si>
  <si>
    <t>https://rmets.onlinelibrary.wiley.com/doi/abs/10.1002/joc.5839</t>
  </si>
  <si>
    <t>SUN19</t>
  </si>
  <si>
    <t>Japan, Nepal, Philipines</t>
  </si>
  <si>
    <t>POD,FAR,FBIAS,ETS</t>
  </si>
  <si>
    <t>seasonal variation, monthly mean precip statistics</t>
  </si>
  <si>
    <t>heavy rainfall events, southeastern part of NPL</t>
  </si>
  <si>
    <t>coarser temporal resoulution (no sub daily comparision)</t>
  </si>
  <si>
    <t>Sunil. et. al.,2019</t>
  </si>
  <si>
    <t>Earth and Space Science</t>
  </si>
  <si>
    <t>https://agupubs.onlinelibrary.wiley.com/doi/full/10.1029/2018EA000503</t>
  </si>
  <si>
    <t>SU19</t>
  </si>
  <si>
    <t>Upper Huaihe River Basin</t>
  </si>
  <si>
    <t>Hydrological_eval</t>
  </si>
  <si>
    <t>IMERG_V06</t>
  </si>
  <si>
    <t>IMERG-F</t>
  </si>
  <si>
    <t>IMERG-E - light precip</t>
  </si>
  <si>
    <t>very short duration</t>
  </si>
  <si>
    <t>Su. et. al.,2019</t>
  </si>
  <si>
    <t>https://www.sciencedirect.com/science/article/pii/S0169809519300249?via%3Dihub</t>
  </si>
  <si>
    <t>SIN19</t>
  </si>
  <si>
    <t>Evaluated HE product</t>
  </si>
  <si>
    <t>INSAT-3D,IMSRA,NMSG(merged_IMD_GPM),HE</t>
  </si>
  <si>
    <t>COR,RMSE,PBias,D,NSE</t>
  </si>
  <si>
    <t>coastal and plain region</t>
  </si>
  <si>
    <t>hilly region.</t>
  </si>
  <si>
    <t>study focused on the evaluation HE product. High temporal, spatial resolution</t>
  </si>
  <si>
    <t>Singh. et. al.,2019</t>
  </si>
  <si>
    <t>https://www.sciencedirect.com/science/article/pii/S0022169419301738?via%3Dihub</t>
  </si>
  <si>
    <t>SAL19</t>
  </si>
  <si>
    <t>Brazilian Central Plateau</t>
  </si>
  <si>
    <t>GSMaP_V7,TMPA_3B42V7</t>
  </si>
  <si>
    <t>annual, monthly, wet season</t>
  </si>
  <si>
    <t>daily precip amount, dry period.</t>
  </si>
  <si>
    <t>Salles. et. al.,2019</t>
  </si>
  <si>
    <t>https://www.mdpi.com/2073-4441/11/4/668</t>
  </si>
  <si>
    <t>SAD19</t>
  </si>
  <si>
    <t>Western United States</t>
  </si>
  <si>
    <t>IMERG_FUncal</t>
  </si>
  <si>
    <t>COR,RMSE,Bias,RBias,MBias,MAE</t>
  </si>
  <si>
    <t>moderate snowfall condition, snowfall detection</t>
  </si>
  <si>
    <t>snow accumulation (SA)</t>
  </si>
  <si>
    <t>did not deal with snow drift issue. imited sample size</t>
  </si>
  <si>
    <t>Sadeghi. et. al.,2019</t>
  </si>
  <si>
    <t>International Journal of Remote Sensing</t>
  </si>
  <si>
    <t>https://www.tandfonline.com/doi/full/10.1080/01431161.2018.1562259?scroll=top&amp;needAccess=true</t>
  </si>
  <si>
    <t>NAV19</t>
  </si>
  <si>
    <t>IMERG_V6B</t>
  </si>
  <si>
    <t>COD,PDF,D</t>
  </si>
  <si>
    <t>precip climatology, seasonal cycles</t>
  </si>
  <si>
    <t>mount. reg, coastal areas with complex orography</t>
  </si>
  <si>
    <t>some regions have scarcity of rain gauge stations</t>
  </si>
  <si>
    <t>Navarro. et. al.,2019</t>
  </si>
  <si>
    <t>https://www.mdpi.com/2072-4292/11/21/2470</t>
  </si>
  <si>
    <t>MAH19</t>
  </si>
  <si>
    <t>United Arab Emirates</t>
  </si>
  <si>
    <t>UAE</t>
  </si>
  <si>
    <t>POD,CSI</t>
  </si>
  <si>
    <t>northern, middle, western parts of the UAE</t>
  </si>
  <si>
    <t>eastern and northeastern parts of the UAE</t>
  </si>
  <si>
    <t>ground rain records could not be obtained to cover the entire duration for which IMERG</t>
  </si>
  <si>
    <t>Mahmoud. et. al.,2019</t>
  </si>
  <si>
    <t>https://www.sciencedirect.com/science/article/pii/S0169809518311670?via%3Dihub</t>
  </si>
  <si>
    <t>LIA19</t>
  </si>
  <si>
    <t>Nanliu River Basin</t>
  </si>
  <si>
    <t>IMERG_E,IMERG_FUncal,IMERG_FCal</t>
  </si>
  <si>
    <t>COR,RMSE,RBias,PDF</t>
  </si>
  <si>
    <t>Spring, precip patterns.</t>
  </si>
  <si>
    <t>Autumn,  precip rates from 5 mm/day - 30 mm/day.</t>
  </si>
  <si>
    <t>did not considered subdaily evaluation</t>
  </si>
  <si>
    <t>Liang. et. al.,2019</t>
  </si>
  <si>
    <t>https://www.mdpi.com/2073-4441/11/5/932</t>
  </si>
  <si>
    <t>LI19</t>
  </si>
  <si>
    <t>Mun-chi River Basin</t>
  </si>
  <si>
    <t>Thailand</t>
  </si>
  <si>
    <t>IMERG_V03,IMERG_V04,IMERG_V05B</t>
  </si>
  <si>
    <t>hourly,daily,monthly</t>
  </si>
  <si>
    <t>NE -Thailand, IMERG V5 daily product</t>
  </si>
  <si>
    <t>high bias</t>
  </si>
  <si>
    <t>limited evaluation indices</t>
  </si>
  <si>
    <t>Li. et. al.,2019</t>
  </si>
  <si>
    <t>https://www.mdpi.com/2073-4441/11/4/818/htm</t>
  </si>
  <si>
    <t>LEE19</t>
  </si>
  <si>
    <t>East Asia</t>
  </si>
  <si>
    <t>TMPA_3B42V7,CMORPH</t>
  </si>
  <si>
    <t>Bias</t>
  </si>
  <si>
    <t>daily precip for all seasons, seasonal variations.</t>
  </si>
  <si>
    <t>winter</t>
  </si>
  <si>
    <t>short period</t>
  </si>
  <si>
    <t>Lee. et. al.,2019</t>
  </si>
  <si>
    <t>Theoritcal and Applied Climatology</t>
  </si>
  <si>
    <t>https://link.springer.com/article/10.1007%2Fs00704-018-2749-1</t>
  </si>
  <si>
    <t>JIA19</t>
  </si>
  <si>
    <t>COR,RMSE,RE,MAE</t>
  </si>
  <si>
    <t>humid areas</t>
  </si>
  <si>
    <t>high elevation, tropical and arid zones.</t>
  </si>
  <si>
    <t>Jiang. et. al.,2019</t>
  </si>
  <si>
    <t>https://www.sciencedirect.com/science/article/pii/S0022169419302422?via%3Dihub</t>
  </si>
  <si>
    <t>GAD19</t>
  </si>
  <si>
    <t>Brazilian</t>
  </si>
  <si>
    <t>spatial patterns of rainfall</t>
  </si>
  <si>
    <t>coastal region</t>
  </si>
  <si>
    <t>low density of rain gauges used </t>
  </si>
  <si>
    <t>Gadelha. et. al.,2019</t>
  </si>
  <si>
    <t>https://www.sciencedirect.com/science/article/pii/S016980951831072X?via%3Dihub</t>
  </si>
  <si>
    <t>DER19</t>
  </si>
  <si>
    <t>Multiple Complex Terrains</t>
  </si>
  <si>
    <t>IMERG_V05B,IMERG_V06B</t>
  </si>
  <si>
    <t>GSMaPV07,CMORPH,MSWEPV2.2</t>
  </si>
  <si>
    <t>MRE,CRMSE</t>
  </si>
  <si>
    <t>PDF,NMRV</t>
  </si>
  <si>
    <t>IMERGV05B  in lighter,  heavier precip</t>
  </si>
  <si>
    <t>IMERGV06B-Late in mean annual precip</t>
  </si>
  <si>
    <t>evaluations of SPPs over these regions are not fully independent to the gauges used in the gauge adjustment of the SPPs</t>
  </si>
  <si>
    <t>Derin. et. al.,2019</t>
  </si>
  <si>
    <t>https://www.mdpi.com/2072-4292/11/24/2936</t>
  </si>
  <si>
    <t>CHE19</t>
  </si>
  <si>
    <t>Lancang River Basin</t>
  </si>
  <si>
    <t>COR,RMSE,Bias,NMSE,CRMSE</t>
  </si>
  <si>
    <t>POD,CSI,FOH,HSS</t>
  </si>
  <si>
    <t>detectability, accuracy in gorge areas</t>
  </si>
  <si>
    <t>interpolation of IMERG resolotion from 0.1 to 0.25</t>
  </si>
  <si>
    <t>Chen. et. al.,2019</t>
  </si>
  <si>
    <t>Hydrology Research</t>
  </si>
  <si>
    <t>https://iwaponline.com/hr/article/50/6/1710/70200/Accuracy-evaluation-of-GPM-multisatellite</t>
  </si>
  <si>
    <t>BEA19</t>
  </si>
  <si>
    <t>French Guiana</t>
  </si>
  <si>
    <t>80000 </t>
  </si>
  <si>
    <t>TMPA_3B42V7,HE</t>
  </si>
  <si>
    <t>COD,RMSE,Bias,NSE</t>
  </si>
  <si>
    <t>dry season (August–October)</t>
  </si>
  <si>
    <t>rainy season, daily performance, low - high intensity precip.</t>
  </si>
  <si>
    <t>GPM has no common period for comparision in longer duration with the other datasets</t>
  </si>
  <si>
    <t>Beafort. et. al.,2019</t>
  </si>
  <si>
    <t>https://www.tandfonline.com/doi/full/10.1080/01431161.2018.1511934</t>
  </si>
  <si>
    <t>ANJ19</t>
  </si>
  <si>
    <t>IMERG_V05,IMERG_V06</t>
  </si>
  <si>
    <t>POD,FAR,CSI,FBI</t>
  </si>
  <si>
    <t xml:space="preserve">large spatial domains,spatiotemporal variability of daily precip </t>
  </si>
  <si>
    <t>small-scale regions,  western parts, light precip events.</t>
  </si>
  <si>
    <t>limited to only the Chinese part of these mountains.</t>
  </si>
  <si>
    <t>https://www.mdpi.com/2072-4292/11/19/2314</t>
  </si>
  <si>
    <t>XU19b</t>
  </si>
  <si>
    <t>NA</t>
  </si>
  <si>
    <t>FY-2G,FY-2G</t>
  </si>
  <si>
    <t>COR,RMSE,Bias,MAE</t>
  </si>
  <si>
    <t>hourly and daily,  06:00 to 10:00 UTC (diurnal scale)</t>
  </si>
  <si>
    <t>very short duration, single season (summer2018)</t>
  </si>
  <si>
    <t>https://www.mdpi.com/2072-4292/11/24/2992</t>
  </si>
  <si>
    <t>SU19b</t>
  </si>
  <si>
    <t>https://agupubs.onlinelibrary.wiley.com/doi/10.1029/2019EA000977</t>
  </si>
  <si>
    <t>SHA19</t>
  </si>
  <si>
    <t>Oman</t>
  </si>
  <si>
    <t>https://www.mdpi.com/2072-4292/11/23/2840</t>
  </si>
  <si>
    <t>TAN19</t>
  </si>
  <si>
    <t>https://agupubs.onlinelibrary.wiley.com/doi/abs/10.1029/2019GL085395</t>
  </si>
  <si>
    <t>ZHO</t>
  </si>
  <si>
    <t>https://agupubs.onlinelibrary.wiley.com/doi/10.1029/2019JD030449</t>
  </si>
  <si>
    <t>MAG19</t>
  </si>
  <si>
    <t>https://www.mdpi.com/2072-4292/12/1/48/htm</t>
  </si>
  <si>
    <t>WAT19</t>
  </si>
  <si>
    <t>https://www.mdpi.com/2072-4292/11/15/1781</t>
  </si>
  <si>
    <t>WU19B</t>
  </si>
  <si>
    <t>Yangtze River Basin</t>
  </si>
  <si>
    <t>https://www.mdpi.com/2073-4441/11/7/1459</t>
  </si>
  <si>
    <t>ASL19</t>
  </si>
  <si>
    <t>https://www.tandfonline.com/doi/abs/10.1080/01431161.2018.1539274</t>
  </si>
  <si>
    <t>XU19c</t>
  </si>
  <si>
    <t>https://www.sciencedirect.com/science/article/pii/S0273117719300225</t>
  </si>
  <si>
    <t>LI9b</t>
  </si>
  <si>
    <t>https://www.mdpi.com/2073-4441/11/4/818</t>
  </si>
  <si>
    <t>MAZ19</t>
  </si>
  <si>
    <t>https://www.mdpi.com/2072-4292/11/6/677</t>
  </si>
  <si>
    <t>PAL19</t>
  </si>
  <si>
    <t>https://www.sciencedirect.com/science/article/pii/S0169809518309517</t>
  </si>
  <si>
    <t>ZHA19c</t>
  </si>
  <si>
    <t>https://www.mdpi.com/2072-4292/11/3/368</t>
  </si>
  <si>
    <t>73-135E</t>
  </si>
  <si>
    <t>18-53N</t>
  </si>
  <si>
    <t>9.6 m</t>
  </si>
  <si>
    <t>IMERG_E,EMERG_L,IMERG_F</t>
  </si>
  <si>
    <t>grid-point</t>
  </si>
  <si>
    <t>COR,RMSD,RBias</t>
  </si>
  <si>
    <t>TMPA-RT,TMPA-V7</t>
  </si>
  <si>
    <t>Shawky. et. al.,2019</t>
  </si>
  <si>
    <t>GSMaPV07</t>
  </si>
  <si>
    <t>GSMaPV06</t>
  </si>
  <si>
    <t>6h,12h,18h,daily</t>
  </si>
  <si>
    <r>
      <t>309,814 km</t>
    </r>
    <r>
      <rPr>
        <vertAlign val="superscript"/>
        <sz val="11"/>
        <color theme="1"/>
        <rFont val="Calibri"/>
        <family val="2"/>
        <scheme val="minor"/>
      </rPr>
      <t>2</t>
    </r>
  </si>
  <si>
    <t>RMSE,MAD,MD,UB</t>
  </si>
  <si>
    <t>underestimated the in-situ rainfall measurements, intensity greater than 50 mm</t>
  </si>
  <si>
    <t>delineate the spatial and temporal patterns of rainfall</t>
  </si>
  <si>
    <t>point-point</t>
  </si>
  <si>
    <t>limited to particular location</t>
  </si>
  <si>
    <t>Al-Jabal Al-Akhdar chain</t>
  </si>
  <si>
    <t>single region</t>
  </si>
  <si>
    <t>57-58E</t>
  </si>
  <si>
    <t>22-23N</t>
  </si>
  <si>
    <t>Geophysical Reserch Letters</t>
  </si>
  <si>
    <t>Zhou. et. al.,2019</t>
  </si>
  <si>
    <t>Maghsood et al.,2019</t>
  </si>
  <si>
    <r>
      <t>1.648 m km</t>
    </r>
    <r>
      <rPr>
        <vertAlign val="superscript"/>
        <sz val="11"/>
        <color theme="1"/>
        <rFont val="Calibri"/>
        <family val="2"/>
        <scheme val="minor"/>
      </rPr>
      <t>2</t>
    </r>
  </si>
  <si>
    <t>25–40°N</t>
  </si>
  <si>
    <t>44–64°E</t>
  </si>
  <si>
    <t>COR,Rbias,MAE</t>
  </si>
  <si>
    <t>IMERG_E,EMERG_L,IMERG_Fcal, IMERG_monthly</t>
  </si>
  <si>
    <t>spring, drier area(POD)</t>
  </si>
  <si>
    <t>summer, coastal area(POD)</t>
  </si>
  <si>
    <t>sparse distribution of gauge in central regions</t>
  </si>
  <si>
    <t>Watters et al.,2019</t>
  </si>
  <si>
    <t>90°33′ E~122°25′ E</t>
  </si>
  <si>
    <t>24°30′ N~35°45′ N</t>
  </si>
  <si>
    <t>POD,FAR,f-BIAS</t>
  </si>
  <si>
    <t>detecting light precipitatio, annual and monthly</t>
  </si>
  <si>
    <t>high precipitation events, high altitude, daily</t>
  </si>
  <si>
    <t>resampling and scale mismatch issues</t>
  </si>
  <si>
    <r>
      <t>1.8 m km</t>
    </r>
    <r>
      <rPr>
        <vertAlign val="superscript"/>
        <sz val="11"/>
        <rFont val="Calibri"/>
        <family val="2"/>
        <scheme val="minor"/>
      </rPr>
      <t>2</t>
    </r>
  </si>
  <si>
    <t>Wu et al.,2019</t>
  </si>
  <si>
    <t>Aslami et al.,2019</t>
  </si>
  <si>
    <t>COR,RMSE,RBias,Mult_Bias,MAE</t>
  </si>
  <si>
    <t>Ardabil province</t>
  </si>
  <si>
    <t>47.8E</t>
  </si>
  <si>
    <t>38.4N</t>
  </si>
  <si>
    <t>daily,seasonal,annual</t>
  </si>
  <si>
    <t>summer(POD)</t>
  </si>
  <si>
    <t>other season</t>
  </si>
  <si>
    <t>very small duration</t>
  </si>
  <si>
    <t>Xu et al.,2019</t>
  </si>
  <si>
    <t>Advances in Space Research</t>
  </si>
  <si>
    <t>IMERG_V04A,IMERG_V05B</t>
  </si>
  <si>
    <t>960 m km2</t>
  </si>
  <si>
    <t>18.15°N–53.55°N</t>
  </si>
  <si>
    <t>73.4°E–135.02°E</t>
  </si>
  <si>
    <t>POD,FAR,CSI,HSS</t>
  </si>
  <si>
    <t>COD,RMSE,Rbias</t>
  </si>
  <si>
    <t>GSMaPV08</t>
  </si>
  <si>
    <t>Li et al.,2019</t>
  </si>
  <si>
    <r>
      <t>120,000 km</t>
    </r>
    <r>
      <rPr>
        <vertAlign val="superscript"/>
        <sz val="11"/>
        <color theme="1"/>
        <rFont val="Calibri"/>
        <family val="2"/>
        <scheme val="minor"/>
      </rPr>
      <t>2</t>
    </r>
  </si>
  <si>
    <t>102-106E</t>
  </si>
  <si>
    <t>14-18N</t>
  </si>
  <si>
    <t>IMERG_V03,IMERG_V04A,IMERG_V05B</t>
  </si>
  <si>
    <t>TRMM_V7</t>
  </si>
  <si>
    <t>WMO</t>
  </si>
  <si>
    <t>hourly,daily,mothly</t>
  </si>
  <si>
    <t>northeastern Thailand, downstream</t>
  </si>
  <si>
    <t>upstream</t>
  </si>
  <si>
    <t>COD,RMSE,SD</t>
  </si>
  <si>
    <t>NSE</t>
  </si>
  <si>
    <t>limited statistical matrices</t>
  </si>
  <si>
    <t>Mazzoglio et al.,2019</t>
  </si>
  <si>
    <t>IMERG_V04A</t>
  </si>
  <si>
    <t>Tan. et. al.,2019</t>
  </si>
  <si>
    <t>Anjum. et. al.,2019</t>
  </si>
  <si>
    <t>Angel et al.,2019</t>
  </si>
  <si>
    <t>COR,RMSE,MD,RMD</t>
  </si>
  <si>
    <t>Bio-geographic Chocó</t>
  </si>
  <si>
    <t>Colombia</t>
  </si>
  <si>
    <t>76-79W</t>
  </si>
  <si>
    <t>1.5-8 S</t>
  </si>
  <si>
    <t>grid,regional</t>
  </si>
  <si>
    <t>need a detailed and long-term analysis</t>
  </si>
  <si>
    <t>regional scale, spatial and temporal distribution of mean daily precipitation</t>
  </si>
  <si>
    <t>grid scale, high precipitation amount(&gt;5000 mm/yr)</t>
  </si>
  <si>
    <t>IMERG_E, IMERG_L</t>
  </si>
  <si>
    <t>Austria</t>
  </si>
  <si>
    <t>O et al., 2017</t>
  </si>
  <si>
    <t>Hydrology and Earth System Sciences</t>
  </si>
  <si>
    <t>Feldbach region</t>
  </si>
  <si>
    <t>POD,PDF,CDF</t>
  </si>
  <si>
    <t>Apr-Oct2014</t>
  </si>
  <si>
    <t>Apr-Oct2015</t>
  </si>
  <si>
    <t>2grids</t>
  </si>
  <si>
    <t>underestimate highrain rates</t>
  </si>
  <si>
    <t>very short period, approach is not applicable for other regions</t>
  </si>
  <si>
    <r>
      <t>46.9–47.0</t>
    </r>
    <r>
      <rPr>
        <sz val="9"/>
        <color rgb="FFFF0000"/>
        <rFont val="Arial"/>
        <family val="2"/>
      </rPr>
      <t>◦</t>
    </r>
    <r>
      <rPr>
        <sz val="11"/>
        <color rgb="FFFF0000"/>
        <rFont val="Arial"/>
        <family val="2"/>
      </rPr>
      <t>N,</t>
    </r>
  </si>
  <si>
    <r>
      <t>5.8–16.0</t>
    </r>
    <r>
      <rPr>
        <sz val="9"/>
        <color rgb="FFFF0000"/>
        <rFont val="Arial"/>
        <family val="2"/>
      </rPr>
      <t>◦</t>
    </r>
    <r>
      <rPr>
        <sz val="11"/>
        <color rgb="FFFF0000"/>
        <rFont val="Arial"/>
        <family val="2"/>
      </rPr>
      <t>E</t>
    </r>
  </si>
  <si>
    <r>
      <t>300 km</t>
    </r>
    <r>
      <rPr>
        <sz val="9"/>
        <color rgb="FFFF0000"/>
        <rFont val="Arial"/>
        <family val="2"/>
      </rPr>
      <t>2</t>
    </r>
  </si>
  <si>
    <t>Multple regions</t>
  </si>
  <si>
    <t>Indian River basins</t>
  </si>
  <si>
    <t>O et al., 2018</t>
  </si>
  <si>
    <t>Beria et al., 2017</t>
  </si>
  <si>
    <t>TRMM</t>
  </si>
  <si>
    <t>COR,RMSE,PBias</t>
  </si>
  <si>
    <t>POD,FAR,NSE</t>
  </si>
  <si>
    <t>ver short period, analysis lilmited to basin scale</t>
  </si>
  <si>
    <t>reduction in sys-tematic error dependence on topography, low rainfall estimates</t>
  </si>
  <si>
    <t>semi-arid northwestern basins</t>
  </si>
  <si>
    <t>Hydrological(86basin)</t>
  </si>
  <si>
    <t>Zubieta et al., 2017</t>
  </si>
  <si>
    <t>TMPA_3B42V7,TMPA_RT</t>
  </si>
  <si>
    <t>Amazon basin</t>
  </si>
  <si>
    <t>Peru &amp; Ecuador</t>
  </si>
  <si>
    <t>POD,FAR,FBI,ETS,NS</t>
  </si>
  <si>
    <t>Mekong River basin</t>
  </si>
  <si>
    <t>overestimate the amount of rain when the rain is light (less than 8 mm at daily scale), and underestimate when the rain is heavy (more than 14 mm at daily scale)</t>
  </si>
  <si>
    <t>detects slight rainfall, reproduce PDF rain inteensity, capture inter-annual variability</t>
  </si>
  <si>
    <t>IEEE Journal of Selected Topics in Applied Earth Observations and Remote Sensing</t>
  </si>
  <si>
    <t>5-35N</t>
  </si>
  <si>
    <t>90-110E</t>
  </si>
  <si>
    <t>795 000</t>
  </si>
  <si>
    <t>COR,RRMSE,RBias</t>
  </si>
  <si>
    <t>limited gauge in LMB, coarser resolution and no subdaily evaluation</t>
  </si>
  <si>
    <t>Mayor et al., 2017</t>
  </si>
  <si>
    <t>Mexico</t>
  </si>
  <si>
    <t>hourly,daily,seasonal</t>
  </si>
  <si>
    <t>17.1 and 27.7N</t>
  </si>
  <si>
    <t>96.4 and 113.6W</t>
  </si>
  <si>
    <t>Cntral and Northern Mexico</t>
  </si>
  <si>
    <t>hourly scale, extreme values of hourly precipitation</t>
  </si>
  <si>
    <t>daily, seasonal sclae</t>
  </si>
  <si>
    <t>sparse gauge distribution</t>
  </si>
  <si>
    <t>Kim et al., 2017</t>
  </si>
  <si>
    <t>Korea,Japan</t>
  </si>
  <si>
    <t>RMSE,Bias,RBias</t>
  </si>
  <si>
    <t>RMSE,Bias,MAE</t>
  </si>
  <si>
    <t>Southern Canada</t>
  </si>
  <si>
    <t>Canada</t>
  </si>
  <si>
    <t>6h,daily,monthly</t>
  </si>
  <si>
    <t>continental semiarid interior ecozones</t>
  </si>
  <si>
    <r>
      <t xml:space="preserve">mountainous and coastal regions characterized by heavy </t>
    </r>
    <r>
      <rPr>
        <i/>
        <sz val="11"/>
        <color rgb="FFFF0000"/>
        <rFont val="Calibri"/>
        <family val="2"/>
        <scheme val="minor"/>
      </rPr>
      <t>P</t>
    </r>
    <r>
      <rPr>
        <sz val="11"/>
        <color rgb="FFFF0000"/>
        <rFont val="Calibri"/>
        <family val="2"/>
        <scheme val="minor"/>
      </rPr>
      <t xml:space="preserve"> regimes</t>
    </r>
  </si>
  <si>
    <t>POD,FAR,ETS,EDS,SEDS,SEDI</t>
  </si>
  <si>
    <t>grid-grid,grid-point</t>
  </si>
  <si>
    <t>Asong et al., 2017</t>
  </si>
  <si>
    <t>1h,3h,6h,12h,24h</t>
  </si>
  <si>
    <t>0.1,0.2 to 0.25</t>
  </si>
  <si>
    <t>COR,RMSE,NME,NMAE</t>
  </si>
  <si>
    <t>POD,FAR,HSC,Bias in detection</t>
  </si>
  <si>
    <t>0.08-41.58N</t>
  </si>
  <si>
    <t>3.58-83.58W</t>
  </si>
  <si>
    <t>southeasternUnited States.</t>
  </si>
  <si>
    <t>improve whenscaled up to larger areas and longer time periods</t>
  </si>
  <si>
    <t>restrictedtolandand over a limited range of latitudes</t>
  </si>
  <si>
    <t>lower spatiotemporal scales</t>
  </si>
  <si>
    <t>He et al., 2017</t>
  </si>
  <si>
    <t>Upper Mekong River Basin</t>
  </si>
  <si>
    <t>POD,FAR,CSI,FOH,HSS</t>
  </si>
  <si>
    <t>COR,Pbias,BE</t>
  </si>
  <si>
    <t>1stMay-31Oct2014</t>
  </si>
  <si>
    <t>1stMay-31Oct2015</t>
  </si>
  <si>
    <t>rain rank falling into the10–50mm/day</t>
  </si>
  <si>
    <t>rain ranks lowerthan 10 mm day21and higher than 100 mm day.Detects the occurrences of light-rainand extreme heavy-rain ranks</t>
  </si>
  <si>
    <t>restricted to summer season and excluded snowfall</t>
  </si>
  <si>
    <r>
      <t>1.5*</t>
    </r>
    <r>
      <rPr>
        <sz val="12"/>
        <color rgb="FFFF0000"/>
        <rFont val="Times New Roman"/>
        <family val="1"/>
      </rPr>
      <t>10^</t>
    </r>
    <r>
      <rPr>
        <sz val="8"/>
        <color rgb="FFFF0000"/>
        <rFont val="Times New Roman"/>
        <family val="1"/>
      </rPr>
      <t>5</t>
    </r>
    <r>
      <rPr>
        <sz val="12"/>
        <color rgb="FFFF0000"/>
        <rFont val="Times New Roman"/>
        <family val="1"/>
      </rPr>
      <t>km2</t>
    </r>
  </si>
  <si>
    <t>Li et al., 2017</t>
  </si>
  <si>
    <t>Ganjiang River basin</t>
  </si>
  <si>
    <t>113°30′–116°40′E</t>
  </si>
  <si>
    <t>24°29′–29°21′N</t>
  </si>
  <si>
    <t>81,158 km</t>
  </si>
  <si>
    <t>basin,grid</t>
  </si>
  <si>
    <t>NSCE</t>
  </si>
  <si>
    <t>basin scale</t>
  </si>
  <si>
    <t>grid-scale</t>
  </si>
  <si>
    <t>Siuki et al., 2017</t>
  </si>
  <si>
    <t>Khorasan Razavi province</t>
  </si>
  <si>
    <t>COD,RMSE,MAE,Mbias,RBias</t>
  </si>
  <si>
    <t>underestimated rainfal</t>
  </si>
  <si>
    <t>better than TMPA statistically</t>
  </si>
  <si>
    <t>mid-Atlantic region</t>
  </si>
  <si>
    <t>POD,FAR,HSS,BID</t>
  </si>
  <si>
    <t>Tan et al., 2016,</t>
  </si>
  <si>
    <t>Environmental Research Letters</t>
  </si>
  <si>
    <t>Libertino et al., 2016,</t>
  </si>
  <si>
    <t>COR,NME,NMAE</t>
  </si>
  <si>
    <t>Zhao et al.,2018</t>
  </si>
  <si>
    <t>IMERG_V03,IMERG_V04</t>
  </si>
  <si>
    <t>COR,RMSE,RB,FSE</t>
  </si>
  <si>
    <t>GSMaP_V06</t>
  </si>
  <si>
    <t>POD,FAR,FBI,TE,PSS</t>
  </si>
  <si>
    <t>IMERG_V04 doesn't show significant improvement over IMERG_V3</t>
  </si>
  <si>
    <t>Wei et al.,2018</t>
  </si>
  <si>
    <t>Tibetan Plateau, Huaihe River Basin, Weihe River Basin.</t>
  </si>
  <si>
    <t>TMPA,CMORPH_CRT</t>
  </si>
  <si>
    <t>COR,RMSE,RRMSE,RBias</t>
  </si>
  <si>
    <t>daily,seasonal</t>
  </si>
  <si>
    <t>Tian et al.,2018</t>
  </si>
  <si>
    <t>Bias,Abias,ME,MAE</t>
  </si>
  <si>
    <t>overestimate (underestimate) light (heavy) rainfall events,</t>
  </si>
  <si>
    <t>short period, limited to two warm seasons</t>
  </si>
  <si>
    <t>dense rain gauge network tends to provide better evaluation metrics</t>
  </si>
  <si>
    <t>Gebregiorgis et al.,2018</t>
  </si>
  <si>
    <t>IMERG_L</t>
  </si>
  <si>
    <t>TMPA_RT</t>
  </si>
  <si>
    <t>3h,seasonal</t>
  </si>
  <si>
    <t>false preci-pitation  in terms of frequency of occurrence andarea coverage</t>
  </si>
  <si>
    <t>iss-rain is substantially reduced and the hit rate is improved for requency and area coverage.</t>
  </si>
  <si>
    <t xml:space="preserve">spatial and temporal aggregation, short period, limited to CONUS </t>
  </si>
  <si>
    <t>COR,RMSE,Pbias,d</t>
  </si>
  <si>
    <t>TB,HB,MB,FB</t>
  </si>
  <si>
    <t>Conterminous United States(CONUS)</t>
  </si>
  <si>
    <t>overestimates the quantity in winter,  topographically-induced precipitation</t>
  </si>
  <si>
    <t>47° to 55°N</t>
  </si>
  <si>
    <t>5° to 16°E</t>
  </si>
  <si>
    <r>
      <t>357,021 km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.</t>
    </r>
  </si>
  <si>
    <t>hourly,seasonal</t>
  </si>
  <si>
    <t>POD,FAR,CSI,FBI,HSS</t>
  </si>
  <si>
    <t>datasets are not complete independent</t>
  </si>
  <si>
    <t>Single nation</t>
  </si>
  <si>
    <t>Lu et.al.,2018</t>
  </si>
  <si>
    <t>spatial patterns of precipitation</t>
  </si>
  <si>
    <t>measuring light rainfall and winter snow</t>
  </si>
  <si>
    <t>COR,RMSE,RRMSE,RBias,ME</t>
  </si>
  <si>
    <t>POD,FAR,FBI,ETS,NSE</t>
  </si>
  <si>
    <t>GSMaP-MVK,GSMaP-Gauge</t>
  </si>
  <si>
    <t>73°–105°E</t>
  </si>
  <si>
    <t>25°–40°N</t>
  </si>
  <si>
    <r>
      <t>2.5 × 10</t>
    </r>
    <r>
      <rPr>
        <vertAlign val="superscript"/>
        <sz val="11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 xml:space="preserve"> km</t>
    </r>
    <r>
      <rPr>
        <vertAlign val="superscript"/>
        <sz val="11"/>
        <color rgb="FFFF0000"/>
        <rFont val="Calibri"/>
        <family val="2"/>
        <scheme val="minor"/>
      </rPr>
      <t>2</t>
    </r>
  </si>
  <si>
    <t>grid,basin</t>
  </si>
  <si>
    <t>Zhang et.al.,2018</t>
  </si>
  <si>
    <t>COR,Bias,MAD</t>
  </si>
  <si>
    <t>01-048-2015</t>
  </si>
  <si>
    <t>temperature &gt; 270 K</t>
  </si>
  <si>
    <t>&lt;270 K, theWRF product is more accurate than the IMERG</t>
  </si>
  <si>
    <t>limited to particular location, short duration</t>
  </si>
  <si>
    <t>Jiang et.al.,2018</t>
  </si>
  <si>
    <t>Mishui basin</t>
  </si>
  <si>
    <t>112.85°E to 114.20°E</t>
  </si>
  <si>
    <t>26.00°N to 27.20°N</t>
  </si>
  <si>
    <t>9972 km</t>
  </si>
  <si>
    <t>TMPA_3B42V7, TMPA_RT</t>
  </si>
  <si>
    <t>COR,RMSE,CRMSE,RBias,ME,SD</t>
  </si>
  <si>
    <t>IMERG_F, basin scale</t>
  </si>
  <si>
    <t>grid scale</t>
  </si>
  <si>
    <t>Taiwan</t>
  </si>
  <si>
    <t>hourly,daily,monthy,seasonal,annual</t>
  </si>
  <si>
    <t>mountainous area, warm seasons</t>
  </si>
  <si>
    <t>plains, bimodal pattern,seasonal counterclockwise rotation feature</t>
  </si>
  <si>
    <t>120-122E</t>
  </si>
  <si>
    <t>22-25N</t>
  </si>
  <si>
    <t>RMSE,anomolies</t>
  </si>
  <si>
    <t>Caracciolo et.al.,2018</t>
  </si>
  <si>
    <t>Huang et.al.,2018</t>
  </si>
  <si>
    <t>Sardinia and Sicily</t>
  </si>
  <si>
    <t>Italy</t>
  </si>
  <si>
    <t>Islands</t>
  </si>
  <si>
    <t>POD,FAR,CSI,MISS</t>
  </si>
  <si>
    <t>COR,S-RMSE,S-MBE</t>
  </si>
  <si>
    <t>proximity of land-sea transition, coastline pixels</t>
  </si>
  <si>
    <t>greement betweenGPMandmeasures is better in terms of total volume above a given thresholdrather than in terms of occurrences above the same threshold</t>
  </si>
  <si>
    <t>hourly,daily,aggregation time sclaes</t>
  </si>
  <si>
    <t>hourly,daily,aggregation time scale</t>
  </si>
  <si>
    <t>Wu et.al.,2018</t>
  </si>
  <si>
    <t>73°–135°E</t>
  </si>
  <si>
    <t>18°–53°N</t>
  </si>
  <si>
    <t>3B42RT</t>
  </si>
  <si>
    <t>sparsely spaced raingauges  in the northern and western parts, especially in the Tibetan Plateau.</t>
  </si>
  <si>
    <t>COR,RMSE,ME,MAE,RMAE</t>
  </si>
  <si>
    <t>wet areas with relatively heavy rainfall intensity and/or during wet season</t>
  </si>
  <si>
    <t>Cyprus</t>
  </si>
  <si>
    <t>POD,FAR,POFD,SR,TS</t>
  </si>
  <si>
    <t>monthly scale</t>
  </si>
  <si>
    <t>extreme precipitation</t>
  </si>
  <si>
    <t>detailed analysis is missing</t>
  </si>
  <si>
    <t>Retails et.al.,2018</t>
  </si>
  <si>
    <t>Watters et.al.,2018</t>
  </si>
  <si>
    <t>5,25km</t>
  </si>
  <si>
    <t>23.5–37.5°N</t>
  </si>
  <si>
    <t>60–78°E</t>
  </si>
  <si>
    <t>TMPA,GsMaPV06_07,CMORPH</t>
  </si>
  <si>
    <t>COR,CRMSE,Pbias,SD</t>
  </si>
  <si>
    <t>glacial regions</t>
  </si>
  <si>
    <t>monthly precipitation estimates</t>
  </si>
  <si>
    <t>monthly timescale is strongly dependent on the gauge adjustment.</t>
  </si>
  <si>
    <t>Satge et.al.,2018</t>
  </si>
  <si>
    <t>Gaona et.al.,2018</t>
  </si>
  <si>
    <t>Tropical_cyclones</t>
  </si>
  <si>
    <t>Tan et.al.,2018</t>
  </si>
  <si>
    <t>Kelantan River Basin</t>
  </si>
  <si>
    <t>4° to 6°</t>
  </si>
  <si>
    <t>101° to 103°</t>
  </si>
  <si>
    <t>COR,RMSE,RB,MAD</t>
  </si>
  <si>
    <t>POD,FAR,CSI,ETS,ACC</t>
  </si>
  <si>
    <t>Hydro_SWAT</t>
  </si>
  <si>
    <t>temporal variability of monthly precipitation</t>
  </si>
  <si>
    <t>IMERG_F did not show significant improvement compared to the near real-time products in hydro-meteorological assessment</t>
  </si>
  <si>
    <t>point to pixel comparison, limited daily and monthly scale</t>
  </si>
  <si>
    <t>3B42V7 and 3B42RT</t>
  </si>
  <si>
    <t>Anjum et.al.,2018</t>
  </si>
  <si>
    <t>31–39° N</t>
  </si>
  <si>
    <t>69–78° E</t>
  </si>
  <si>
    <t>northern highlands of Pakistan</t>
  </si>
  <si>
    <t>COR,RMSE,Bias,RB</t>
  </si>
  <si>
    <t>monthly,annual.Winter season, followed by autumn, summer, and spring.</t>
  </si>
  <si>
    <t>daily, light precipitation events, mountainous regions</t>
  </si>
  <si>
    <t>limited daily and monthly scale, interpolation</t>
  </si>
  <si>
    <t>Chen et.al.,2018</t>
  </si>
  <si>
    <t>3B42 v7</t>
  </si>
  <si>
    <t>30°55′ N–36°36′ N</t>
  </si>
  <si>
    <t>111°55′ E–121°25′ E</t>
  </si>
  <si>
    <t>impact of elevation</t>
  </si>
  <si>
    <t>COR,RRMSE,RB</t>
  </si>
  <si>
    <t>0.25,0.1</t>
  </si>
  <si>
    <t>monthly,annual</t>
  </si>
  <si>
    <t>daily, underestimate light and heavy rainrates</t>
  </si>
  <si>
    <t>Huaihe River basin</t>
  </si>
  <si>
    <t>basin, grid</t>
  </si>
  <si>
    <t>no subdaily evaluation, grid-point comparison</t>
  </si>
  <si>
    <t>Rozante et.al.,2018</t>
  </si>
  <si>
    <t>POD,FAR,CSI,Bias,ETS</t>
  </si>
  <si>
    <t>RMSE,ME</t>
  </si>
  <si>
    <t>over estmation(except eastern coast of northeastern Brazil)</t>
  </si>
  <si>
    <t>IMERG,GsMap better than TMPA</t>
  </si>
  <si>
    <t>TMPA_V7,GsMaP_gauge</t>
  </si>
  <si>
    <t>Sui et al.,2018</t>
  </si>
  <si>
    <t>IEEE Geoscience and Remote Sensing Letters</t>
  </si>
  <si>
    <t>COR,RMSE,RB</t>
  </si>
  <si>
    <t>G_CMORPH</t>
  </si>
  <si>
    <t>ERA-Interim</t>
  </si>
  <si>
    <t>108-123E</t>
  </si>
  <si>
    <t>22-42</t>
  </si>
  <si>
    <t>overestimate the rain intensity</t>
  </si>
  <si>
    <t>capturingthe main features of these heavy rain events</t>
  </si>
  <si>
    <t>three heavy rain events</t>
  </si>
  <si>
    <t>https://www.sciencedirect.com/science/article/pii/S002216941830091X</t>
  </si>
  <si>
    <t>Mahmoud et al.,2018</t>
  </si>
  <si>
    <t>34°32′00″−55°40′00″E</t>
  </si>
  <si>
    <t>32°15′00″−16°22′00″N</t>
  </si>
  <si>
    <t>COR,RMSE,RB,MAE</t>
  </si>
  <si>
    <t>high variability in the terrestrial topography regions</t>
  </si>
  <si>
    <t>consistent in detecting precipitation events</t>
  </si>
  <si>
    <t>https://iopscience.iop.org/article/10.1088/1748-9326/11/5/054003/pdf</t>
  </si>
  <si>
    <t>Diurnal Cycle</t>
  </si>
  <si>
    <t>Jun-Aug2014</t>
  </si>
  <si>
    <t>Jun-Aug2015</t>
  </si>
  <si>
    <t>CONUS</t>
  </si>
  <si>
    <t>normalized amplitude of diurnal precipitation</t>
  </si>
  <si>
    <t>captures large-scale regional features of the diurnal cycle of precipitation</t>
  </si>
  <si>
    <t>Amplitude,frequency,amount</t>
  </si>
  <si>
    <t>Asong et.,al, 2018</t>
  </si>
  <si>
    <t>POD,FAR,ETS,EDS,SEDS,Fbias</t>
  </si>
  <si>
    <t>45 - 60 N</t>
  </si>
  <si>
    <t>55-135W</t>
  </si>
  <si>
    <t xml:space="preserve">regional variations of mean daily precipitation,istribution of heavy precipitationamounts </t>
  </si>
  <si>
    <t>over-detection of heavy precipitation events</t>
  </si>
  <si>
    <r>
      <t>309,814 km</t>
    </r>
    <r>
      <rPr>
        <vertAlign val="superscript"/>
        <sz val="11"/>
        <color rgb="FFFF0000"/>
        <rFont val="Calibri"/>
        <family val="2"/>
        <scheme val="minor"/>
      </rPr>
      <t>2</t>
    </r>
  </si>
  <si>
    <r>
      <t>1.648 m km</t>
    </r>
    <r>
      <rPr>
        <vertAlign val="superscript"/>
        <sz val="11"/>
        <color rgb="FFFF0000"/>
        <rFont val="Calibri"/>
        <family val="2"/>
        <scheme val="minor"/>
      </rPr>
      <t>2</t>
    </r>
  </si>
  <si>
    <r>
      <t>1.8 m km</t>
    </r>
    <r>
      <rPr>
        <vertAlign val="superscript"/>
        <sz val="11"/>
        <color rgb="FFFF0000"/>
        <rFont val="Calibri"/>
        <family val="2"/>
        <scheme val="minor"/>
      </rPr>
      <t>2</t>
    </r>
  </si>
  <si>
    <r>
      <t>120,000 km</t>
    </r>
    <r>
      <rPr>
        <vertAlign val="superscript"/>
        <sz val="11"/>
        <color rgb="FFFF0000"/>
        <rFont val="Calibri"/>
        <family val="2"/>
        <scheme val="minor"/>
      </rPr>
      <t>2</t>
    </r>
  </si>
  <si>
    <t>aggregation interval is equal to or greater than 12 h</t>
  </si>
  <si>
    <t>&lt;12h</t>
  </si>
  <si>
    <t>Bias,MAE</t>
  </si>
  <si>
    <t>1h to 168h</t>
  </si>
  <si>
    <t>biased rain gauge distributio</t>
  </si>
  <si>
    <t>LI19b</t>
  </si>
  <si>
    <t>Central and Northern Mexico</t>
  </si>
  <si>
    <t>Southeastern United States</t>
  </si>
  <si>
    <t>underestimate the total precipitation in winter, Tibetan Plateau</t>
  </si>
  <si>
    <t>captures the spatial patterns of precipitation</t>
  </si>
  <si>
    <t>over estimation</t>
  </si>
  <si>
    <t>orographic and coastal regions</t>
  </si>
  <si>
    <t>monsoon season, convective rainfall</t>
  </si>
  <si>
    <t>118,851 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</si>
</sst>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8"/>
      <color rgb="FFFF0000"/>
      <name val="Times New Roman"/>
      <family val="1"/>
    </font>
    <font>
      <vertAlign val="superscript"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6">
    <xf numFmtId="0" fontId="0" fillId="0" borderId="0" xfId="0"/>
    <xf numFmtId="17" fontId="0" fillId="0" borderId="0" xfId="0" applyNumberFormat="1"/>
    <xf numFmtId="0" fontId="14" fillId="0" borderId="0" xfId="0" applyFont="1"/>
    <xf numFmtId="0" fontId="19" fillId="0" borderId="0" xfId="42"/>
    <xf numFmtId="0" fontId="14" fillId="33" borderId="0" xfId="0" applyFont="1" applyFill="1"/>
    <xf numFmtId="0" fontId="0" fillId="33" borderId="0" xfId="0" applyFill="1"/>
    <xf numFmtId="0" fontId="19" fillId="33" borderId="0" xfId="42" applyFill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33" borderId="0" xfId="0" applyFont="1" applyFill="1" applyAlignment="1">
      <alignment horizontal="right"/>
    </xf>
    <xf numFmtId="0" fontId="21" fillId="0" borderId="0" xfId="0" applyFont="1"/>
    <xf numFmtId="0" fontId="14" fillId="0" borderId="0" xfId="0" applyFont="1" applyFill="1"/>
    <xf numFmtId="0" fontId="0" fillId="0" borderId="0" xfId="0" applyFill="1"/>
    <xf numFmtId="0" fontId="21" fillId="0" borderId="0" xfId="0" applyFont="1" applyFill="1"/>
    <xf numFmtId="0" fontId="19" fillId="0" borderId="0" xfId="42" applyFill="1"/>
    <xf numFmtId="17" fontId="21" fillId="0" borderId="0" xfId="0" applyNumberFormat="1" applyFont="1" applyFill="1"/>
    <xf numFmtId="0" fontId="21" fillId="0" borderId="0" xfId="0" applyFont="1" applyFill="1" applyAlignment="1">
      <alignment horizontal="right"/>
    </xf>
    <xf numFmtId="0" fontId="23" fillId="0" borderId="0" xfId="42" applyFont="1" applyFill="1"/>
    <xf numFmtId="0" fontId="21" fillId="0" borderId="0" xfId="0" applyFont="1" applyAlignment="1">
      <alignment horizontal="right"/>
    </xf>
    <xf numFmtId="0" fontId="23" fillId="0" borderId="0" xfId="42" applyFont="1"/>
    <xf numFmtId="0" fontId="0" fillId="34" borderId="0" xfId="0" applyFill="1"/>
    <xf numFmtId="0" fontId="0" fillId="34" borderId="0" xfId="0" applyFill="1" applyAlignment="1">
      <alignment horizontal="right"/>
    </xf>
    <xf numFmtId="0" fontId="19" fillId="34" borderId="0" xfId="42" applyFill="1"/>
    <xf numFmtId="0" fontId="24" fillId="0" borderId="0" xfId="42" applyFont="1"/>
    <xf numFmtId="0" fontId="0" fillId="0" borderId="0" xfId="0" applyAlignment="1">
      <alignment horizontal="left"/>
    </xf>
    <xf numFmtId="0" fontId="14" fillId="33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0" fillId="34" borderId="0" xfId="0" applyFill="1" applyAlignment="1">
      <alignment horizontal="left"/>
    </xf>
    <xf numFmtId="17" fontId="14" fillId="0" borderId="0" xfId="0" applyNumberFormat="1" applyFont="1"/>
    <xf numFmtId="3" fontId="14" fillId="0" borderId="0" xfId="0" applyNumberFormat="1" applyFont="1"/>
    <xf numFmtId="0" fontId="14" fillId="34" borderId="0" xfId="0" applyFont="1" applyFill="1"/>
    <xf numFmtId="0" fontId="14" fillId="34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26" fillId="0" borderId="0" xfId="0" applyFont="1"/>
    <xf numFmtId="0" fontId="28" fillId="34" borderId="0" xfId="0" applyFont="1" applyFill="1"/>
    <xf numFmtId="17" fontId="14" fillId="34" borderId="0" xfId="0" applyNumberFormat="1" applyFont="1" applyFill="1"/>
    <xf numFmtId="17" fontId="14" fillId="0" borderId="0" xfId="0" applyNumberFormat="1" applyFont="1" applyFill="1"/>
    <xf numFmtId="0" fontId="14" fillId="34" borderId="0" xfId="0" applyFont="1" applyFill="1" applyAlignment="1">
      <alignment horizontal="right"/>
    </xf>
    <xf numFmtId="0" fontId="14" fillId="35" borderId="0" xfId="0" applyFont="1" applyFill="1"/>
    <xf numFmtId="0" fontId="0" fillId="35" borderId="0" xfId="0" applyFill="1"/>
    <xf numFmtId="0" fontId="0" fillId="35" borderId="0" xfId="0" applyFill="1" applyAlignment="1">
      <alignment horizontal="left"/>
    </xf>
    <xf numFmtId="0" fontId="0" fillId="35" borderId="0" xfId="0" applyFill="1" applyAlignment="1">
      <alignment horizontal="right"/>
    </xf>
    <xf numFmtId="0" fontId="19" fillId="35" borderId="0" xfId="42" applyFill="1"/>
    <xf numFmtId="0" fontId="14" fillId="36" borderId="0" xfId="0" applyFont="1" applyFill="1"/>
    <xf numFmtId="0" fontId="0" fillId="36" borderId="0" xfId="0" applyFill="1"/>
    <xf numFmtId="0" fontId="0" fillId="36" borderId="0" xfId="0" applyFill="1" applyAlignment="1">
      <alignment horizontal="left"/>
    </xf>
    <xf numFmtId="0" fontId="19" fillId="36" borderId="0" xfId="42" applyFill="1"/>
    <xf numFmtId="0" fontId="14" fillId="0" borderId="0" xfId="0" applyFont="1" applyFill="1" applyAlignment="1">
      <alignment horizontal="right"/>
    </xf>
    <xf numFmtId="0" fontId="14" fillId="37" borderId="0" xfId="0" applyFont="1" applyFill="1"/>
    <xf numFmtId="0" fontId="14" fillId="37" borderId="0" xfId="0" applyFont="1" applyFill="1" applyAlignment="1">
      <alignment horizontal="left"/>
    </xf>
    <xf numFmtId="0" fontId="24" fillId="37" borderId="0" xfId="42" applyFont="1" applyFill="1"/>
    <xf numFmtId="0" fontId="34" fillId="0" borderId="0" xfId="0" applyFont="1" applyFill="1"/>
    <xf numFmtId="0" fontId="14" fillId="38" borderId="0" xfId="0" applyFont="1" applyFill="1"/>
    <xf numFmtId="0" fontId="14" fillId="38" borderId="0" xfId="0" applyFont="1" applyFill="1" applyAlignment="1">
      <alignment horizontal="left"/>
    </xf>
    <xf numFmtId="0" fontId="24" fillId="34" borderId="0" xfId="42" applyFont="1" applyFill="1"/>
    <xf numFmtId="0" fontId="14" fillId="0" borderId="0" xfId="0" applyFont="1" applyFill="1" applyAlignment="1">
      <alignment horizontal="left"/>
    </xf>
    <xf numFmtId="0" fontId="24" fillId="0" borderId="0" xfId="42" applyFont="1" applyFill="1"/>
    <xf numFmtId="3" fontId="14" fillId="0" borderId="0" xfId="0" applyNumberFormat="1" applyFont="1" applyAlignment="1">
      <alignment horizontal="left"/>
    </xf>
    <xf numFmtId="3" fontId="14" fillId="0" borderId="0" xfId="0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28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2" fontId="14" fillId="0" borderId="0" xfId="0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ydrol-earth-syst-sci.net/21/3543/2017/" TargetMode="External"/><Relationship Id="rId18" Type="http://schemas.openxmlformats.org/officeDocument/2006/relationships/hyperlink" Target="https://journals.ametsoc.org/doi/10.1175/JHM-D-16-0187.1" TargetMode="External"/><Relationship Id="rId26" Type="http://schemas.openxmlformats.org/officeDocument/2006/relationships/hyperlink" Target="https://journals.ametsoc.org/doi/pdf/10.1175/JHM-D-17-0161.1" TargetMode="External"/><Relationship Id="rId39" Type="http://schemas.openxmlformats.org/officeDocument/2006/relationships/hyperlink" Target="https://www.sciencedirect.com/science/article/pii/S0169809517311018" TargetMode="External"/><Relationship Id="rId3" Type="http://schemas.openxmlformats.org/officeDocument/2006/relationships/hyperlink" Target="https://www.mdpi.com/2072-4292/11/24/2936" TargetMode="External"/><Relationship Id="rId21" Type="http://schemas.openxmlformats.org/officeDocument/2006/relationships/hyperlink" Target="https://www.sciencedirect.com/science/article/pii/S0169809516302010" TargetMode="External"/><Relationship Id="rId34" Type="http://schemas.openxmlformats.org/officeDocument/2006/relationships/hyperlink" Target="https://rmets.onlinelibrary.wiley.com/doi/full/10.1002/qj.3218" TargetMode="External"/><Relationship Id="rId42" Type="http://schemas.openxmlformats.org/officeDocument/2006/relationships/hyperlink" Target="https://ieeexplore.ieee.org/document/8272384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dpi.com/2073-4441/11/4/818" TargetMode="External"/><Relationship Id="rId12" Type="http://schemas.openxmlformats.org/officeDocument/2006/relationships/hyperlink" Target="https://www.hydrol-earth-syst-sci.net/21/6117/2017/" TargetMode="External"/><Relationship Id="rId17" Type="http://schemas.openxmlformats.org/officeDocument/2006/relationships/hyperlink" Target="https://www.sciencedirect.com/science/article/pii/S0169809516306901" TargetMode="External"/><Relationship Id="rId25" Type="http://schemas.openxmlformats.org/officeDocument/2006/relationships/hyperlink" Target="https://www.mdpi.com/2072-4292/10/1/30" TargetMode="External"/><Relationship Id="rId33" Type="http://schemas.openxmlformats.org/officeDocument/2006/relationships/hyperlink" Target="https://www.sciencedirect.com/science/article/pii/S0169809518300747" TargetMode="External"/><Relationship Id="rId38" Type="http://schemas.openxmlformats.org/officeDocument/2006/relationships/hyperlink" Target="https://www.mdpi.com/2072-4292/10/7/1011" TargetMode="External"/><Relationship Id="rId46" Type="http://schemas.openxmlformats.org/officeDocument/2006/relationships/hyperlink" Target="https://www.hindawi.com/journals/amete/2017/1803492/" TargetMode="External"/><Relationship Id="rId2" Type="http://schemas.openxmlformats.org/officeDocument/2006/relationships/hyperlink" Target="https://www.mdpi.com/2072-4292/12/1/48/htm" TargetMode="External"/><Relationship Id="rId16" Type="http://schemas.openxmlformats.org/officeDocument/2006/relationships/hyperlink" Target="https://www.mdpi.com/2072-4292/9/5/503" TargetMode="External"/><Relationship Id="rId20" Type="http://schemas.openxmlformats.org/officeDocument/2006/relationships/hyperlink" Target="https://journals.ametsoc.org/doi/pdf/10.1175/JHM-D-16-0198.1" TargetMode="External"/><Relationship Id="rId29" Type="http://schemas.openxmlformats.org/officeDocument/2006/relationships/hyperlink" Target="https://www.mdpi.com/2072-4292/10/12/2022" TargetMode="External"/><Relationship Id="rId41" Type="http://schemas.openxmlformats.org/officeDocument/2006/relationships/hyperlink" Target="https://www.mdpi.com/2072-4292/10/6/882" TargetMode="External"/><Relationship Id="rId1" Type="http://schemas.openxmlformats.org/officeDocument/2006/relationships/hyperlink" Target="https://www.mdpi.com/2072-4292/11/23/2840" TargetMode="External"/><Relationship Id="rId6" Type="http://schemas.openxmlformats.org/officeDocument/2006/relationships/hyperlink" Target="https://www.sciencedirect.com/science/article/pii/S0273117719300225" TargetMode="External"/><Relationship Id="rId11" Type="http://schemas.openxmlformats.org/officeDocument/2006/relationships/hyperlink" Target="https://www.hydrol-earth-syst-sci.net/21/6559/2017/" TargetMode="External"/><Relationship Id="rId24" Type="http://schemas.openxmlformats.org/officeDocument/2006/relationships/hyperlink" Target="https://www.mdpi.com/2072-4292/10/1/34" TargetMode="External"/><Relationship Id="rId32" Type="http://schemas.openxmlformats.org/officeDocument/2006/relationships/hyperlink" Target="https://www.sciencedirect.com/science/article/pii/S0169809518304666" TargetMode="External"/><Relationship Id="rId37" Type="http://schemas.openxmlformats.org/officeDocument/2006/relationships/hyperlink" Target="https://www.mdpi.com/2072-4292/10/9/1373" TargetMode="External"/><Relationship Id="rId40" Type="http://schemas.openxmlformats.org/officeDocument/2006/relationships/hyperlink" Target="https://www.mdpi.com/2072-4292/10/6/944" TargetMode="External"/><Relationship Id="rId45" Type="http://schemas.openxmlformats.org/officeDocument/2006/relationships/hyperlink" Target="https://journals.ametsoc.org/doi/full/10.1175/JHM-D-16-0187.1" TargetMode="External"/><Relationship Id="rId5" Type="http://schemas.openxmlformats.org/officeDocument/2006/relationships/hyperlink" Target="https://www.tandfonline.com/doi/abs/10.1080/01431161.2018.1539274" TargetMode="External"/><Relationship Id="rId15" Type="http://schemas.openxmlformats.org/officeDocument/2006/relationships/hyperlink" Target="https://ieeexplore.ieee.org/xpl/RecentIssue.jsp?punumber=4609443" TargetMode="External"/><Relationship Id="rId23" Type="http://schemas.openxmlformats.org/officeDocument/2006/relationships/hyperlink" Target="https://journals.ametsoc.org/doi/10.1175/JHM-D-16-0079.1" TargetMode="External"/><Relationship Id="rId28" Type="http://schemas.openxmlformats.org/officeDocument/2006/relationships/hyperlink" Target="https://www.mdpi.com/2072-4292/10/12/2029/htm" TargetMode="External"/><Relationship Id="rId36" Type="http://schemas.openxmlformats.org/officeDocument/2006/relationships/hyperlink" Target="https://www.mdpi.com/2072-4292/10/10/1520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journals.ametsoc.org/" TargetMode="External"/><Relationship Id="rId19" Type="http://schemas.openxmlformats.org/officeDocument/2006/relationships/hyperlink" Target="https://journals.ametsoc.org/doi/pdf/10.1175/JHM-D-16-0174.1" TargetMode="External"/><Relationship Id="rId31" Type="http://schemas.openxmlformats.org/officeDocument/2006/relationships/hyperlink" Target="https://www.sciencedirect.com/science/article/pii/S0169809518307634" TargetMode="External"/><Relationship Id="rId44" Type="http://schemas.openxmlformats.org/officeDocument/2006/relationships/hyperlink" Target="https://www.sciencedirect.com/science/article/pii/S002216941830091X" TargetMode="External"/><Relationship Id="rId4" Type="http://schemas.openxmlformats.org/officeDocument/2006/relationships/hyperlink" Target="https://www.mdpi.com/2073-4441/11/7/1459" TargetMode="External"/><Relationship Id="rId9" Type="http://schemas.openxmlformats.org/officeDocument/2006/relationships/hyperlink" Target="https://www.sciencedirect.com/science/article/pii/S0169809518309517" TargetMode="External"/><Relationship Id="rId14" Type="http://schemas.openxmlformats.org/officeDocument/2006/relationships/hyperlink" Target="https://ieeexplore.ieee.org/document/7879232" TargetMode="External"/><Relationship Id="rId22" Type="http://schemas.openxmlformats.org/officeDocument/2006/relationships/hyperlink" Target="https://www.tandfonline.com/doi/abs/10.1080/01431161.2016.1268735" TargetMode="External"/><Relationship Id="rId27" Type="http://schemas.openxmlformats.org/officeDocument/2006/relationships/hyperlink" Target="https://agupubs.onlinelibrary.wiley.com/doi/full/10.1002/2017JD027606" TargetMode="External"/><Relationship Id="rId30" Type="http://schemas.openxmlformats.org/officeDocument/2006/relationships/hyperlink" Target="https://journals.ametsoc.org/doi/full/10.1175/JHM-D-18-0153.1" TargetMode="External"/><Relationship Id="rId35" Type="http://schemas.openxmlformats.org/officeDocument/2006/relationships/hyperlink" Target="https://www.mdpi.com/2072-4292/10/11/1778" TargetMode="External"/><Relationship Id="rId43" Type="http://schemas.openxmlformats.org/officeDocument/2006/relationships/hyperlink" Target="https://ieeexplore.ieee.org/xpl/RecentIssue.jsp?punumber=8859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www.mdpi.com/2072-4292/11/6/67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169809518309517" TargetMode="External"/><Relationship Id="rId18" Type="http://schemas.openxmlformats.org/officeDocument/2006/relationships/hyperlink" Target="https://ieeexplore.ieee.org/document/7879232" TargetMode="External"/><Relationship Id="rId26" Type="http://schemas.openxmlformats.org/officeDocument/2006/relationships/hyperlink" Target="https://www.tandfonline.com/doi/abs/10.1080/01431161.2016.1268735" TargetMode="External"/><Relationship Id="rId39" Type="http://schemas.openxmlformats.org/officeDocument/2006/relationships/hyperlink" Target="https://rmets.onlinelibrary.wiley.com/doi/full/10.1002/qj.3218" TargetMode="External"/><Relationship Id="rId21" Type="http://schemas.openxmlformats.org/officeDocument/2006/relationships/hyperlink" Target="https://www.sciencedirect.com/science/article/pii/S0169809516306901" TargetMode="External"/><Relationship Id="rId34" Type="http://schemas.openxmlformats.org/officeDocument/2006/relationships/hyperlink" Target="https://www.mdpi.com/2072-4292/10/12/2022" TargetMode="External"/><Relationship Id="rId42" Type="http://schemas.openxmlformats.org/officeDocument/2006/relationships/hyperlink" Target="https://www.mdpi.com/2072-4292/10/9/1373" TargetMode="External"/><Relationship Id="rId47" Type="http://schemas.openxmlformats.org/officeDocument/2006/relationships/hyperlink" Target="https://www.mdpi.com/2072-4292/10/6/882" TargetMode="External"/><Relationship Id="rId50" Type="http://schemas.openxmlformats.org/officeDocument/2006/relationships/hyperlink" Target="https://ieeexplore.ieee.org/xpl/RecentIssue.jsp?punumber=8859" TargetMode="External"/><Relationship Id="rId55" Type="http://schemas.openxmlformats.org/officeDocument/2006/relationships/comments" Target="../comments2.xml"/><Relationship Id="rId7" Type="http://schemas.openxmlformats.org/officeDocument/2006/relationships/hyperlink" Target="https://www.mdpi.com/2073-4441/11/7/1459" TargetMode="External"/><Relationship Id="rId12" Type="http://schemas.openxmlformats.org/officeDocument/2006/relationships/hyperlink" Target="https://www.mdpi.com/2072-4292/11/3/368" TargetMode="External"/><Relationship Id="rId17" Type="http://schemas.openxmlformats.org/officeDocument/2006/relationships/hyperlink" Target="https://www.hydrol-earth-syst-sci.net/21/3543/2017/" TargetMode="External"/><Relationship Id="rId25" Type="http://schemas.openxmlformats.org/officeDocument/2006/relationships/hyperlink" Target="https://www.sciencedirect.com/science/article/pii/S0169809516302010" TargetMode="External"/><Relationship Id="rId33" Type="http://schemas.openxmlformats.org/officeDocument/2006/relationships/hyperlink" Target="https://www.mdpi.com/2072-4292/10/12/2029/htm" TargetMode="External"/><Relationship Id="rId38" Type="http://schemas.openxmlformats.org/officeDocument/2006/relationships/hyperlink" Target="https://www.sciencedirect.com/science/article/pii/S0169809518300747" TargetMode="External"/><Relationship Id="rId46" Type="http://schemas.openxmlformats.org/officeDocument/2006/relationships/hyperlink" Target="https://www.mdpi.com/2072-4292/10/6/944" TargetMode="External"/><Relationship Id="rId2" Type="http://schemas.openxmlformats.org/officeDocument/2006/relationships/hyperlink" Target="https://agupubs.onlinelibrary.wiley.com/doi/abs/10.1029/2019GL085395" TargetMode="External"/><Relationship Id="rId16" Type="http://schemas.openxmlformats.org/officeDocument/2006/relationships/hyperlink" Target="https://www.hydrol-earth-syst-sci.net/21/6117/2017/" TargetMode="External"/><Relationship Id="rId20" Type="http://schemas.openxmlformats.org/officeDocument/2006/relationships/hyperlink" Target="https://www.mdpi.com/2072-4292/9/5/503" TargetMode="External"/><Relationship Id="rId29" Type="http://schemas.openxmlformats.org/officeDocument/2006/relationships/hyperlink" Target="https://www.mdpi.com/2072-4292/10/1/30" TargetMode="External"/><Relationship Id="rId41" Type="http://schemas.openxmlformats.org/officeDocument/2006/relationships/hyperlink" Target="https://www.mdpi.com/2072-4292/10/10/1520" TargetMode="External"/><Relationship Id="rId54" Type="http://schemas.openxmlformats.org/officeDocument/2006/relationships/vmlDrawing" Target="../drawings/vmlDrawing2.vml"/><Relationship Id="rId1" Type="http://schemas.openxmlformats.org/officeDocument/2006/relationships/hyperlink" Target="https://www.mdpi.com/2072-4292/11/23/2840" TargetMode="External"/><Relationship Id="rId6" Type="http://schemas.openxmlformats.org/officeDocument/2006/relationships/hyperlink" Target="https://www.mdpi.com/2072-4292/11/24/2936" TargetMode="External"/><Relationship Id="rId11" Type="http://schemas.openxmlformats.org/officeDocument/2006/relationships/hyperlink" Target="https://www.mdpi.com/2072-4292/11/6/677" TargetMode="External"/><Relationship Id="rId24" Type="http://schemas.openxmlformats.org/officeDocument/2006/relationships/hyperlink" Target="https://journals.ametsoc.org/doi/pdf/10.1175/JHM-D-16-0198.1" TargetMode="External"/><Relationship Id="rId32" Type="http://schemas.openxmlformats.org/officeDocument/2006/relationships/hyperlink" Target="https://agupubs.onlinelibrary.wiley.com/doi/full/10.1002/2017JD027606" TargetMode="External"/><Relationship Id="rId37" Type="http://schemas.openxmlformats.org/officeDocument/2006/relationships/hyperlink" Target="https://www.sciencedirect.com/science/article/pii/S0169809518304666" TargetMode="External"/><Relationship Id="rId40" Type="http://schemas.openxmlformats.org/officeDocument/2006/relationships/hyperlink" Target="https://www.mdpi.com/2072-4292/10/11/1778" TargetMode="External"/><Relationship Id="rId45" Type="http://schemas.openxmlformats.org/officeDocument/2006/relationships/hyperlink" Target="https://www.sciencedirect.com/science/article/pii/S0169809517311018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www.mdpi.com/2072-4292/11/15/1781" TargetMode="External"/><Relationship Id="rId15" Type="http://schemas.openxmlformats.org/officeDocument/2006/relationships/hyperlink" Target="https://www.hydrol-earth-syst-sci.net/21/6559/2017/" TargetMode="External"/><Relationship Id="rId23" Type="http://schemas.openxmlformats.org/officeDocument/2006/relationships/hyperlink" Target="https://journals.ametsoc.org/doi/pdf/10.1175/JHM-D-16-0174.1" TargetMode="External"/><Relationship Id="rId28" Type="http://schemas.openxmlformats.org/officeDocument/2006/relationships/hyperlink" Target="https://www.mdpi.com/2072-4292/10/1/34" TargetMode="External"/><Relationship Id="rId36" Type="http://schemas.openxmlformats.org/officeDocument/2006/relationships/hyperlink" Target="https://www.sciencedirect.com/science/article/pii/S0169809518307634" TargetMode="External"/><Relationship Id="rId49" Type="http://schemas.openxmlformats.org/officeDocument/2006/relationships/hyperlink" Target="https://ieeexplore.ieee.org/document/8272384" TargetMode="External"/><Relationship Id="rId10" Type="http://schemas.openxmlformats.org/officeDocument/2006/relationships/hyperlink" Target="https://www.mdpi.com/2073-4441/11/4/818" TargetMode="External"/><Relationship Id="rId19" Type="http://schemas.openxmlformats.org/officeDocument/2006/relationships/hyperlink" Target="https://ieeexplore.ieee.org/xpl/RecentIssue.jsp?punumber=4609443" TargetMode="External"/><Relationship Id="rId31" Type="http://schemas.openxmlformats.org/officeDocument/2006/relationships/hyperlink" Target="https://journals.ametsoc.org/doi/pdf/10.1175/JHM-D-17-0161.1" TargetMode="External"/><Relationship Id="rId44" Type="http://schemas.openxmlformats.org/officeDocument/2006/relationships/hyperlink" Target="https://www.mdpi.com/2072-4292/10/7/1011" TargetMode="External"/><Relationship Id="rId52" Type="http://schemas.openxmlformats.org/officeDocument/2006/relationships/hyperlink" Target="https://journals.ametsoc.org/doi/full/10.1175/JHM-D-16-0187.1" TargetMode="External"/><Relationship Id="rId4" Type="http://schemas.openxmlformats.org/officeDocument/2006/relationships/hyperlink" Target="https://www.mdpi.com/2072-4292/12/1/48/htm" TargetMode="External"/><Relationship Id="rId9" Type="http://schemas.openxmlformats.org/officeDocument/2006/relationships/hyperlink" Target="https://www.sciencedirect.com/science/article/pii/S0273117719300225" TargetMode="External"/><Relationship Id="rId14" Type="http://schemas.openxmlformats.org/officeDocument/2006/relationships/hyperlink" Target="https://journals.ametsoc.org/" TargetMode="External"/><Relationship Id="rId22" Type="http://schemas.openxmlformats.org/officeDocument/2006/relationships/hyperlink" Target="https://journals.ametsoc.org/doi/10.1175/JHM-D-16-0187.1" TargetMode="External"/><Relationship Id="rId27" Type="http://schemas.openxmlformats.org/officeDocument/2006/relationships/hyperlink" Target="https://journals.ametsoc.org/doi/10.1175/JHM-D-16-0079.1" TargetMode="External"/><Relationship Id="rId30" Type="http://schemas.openxmlformats.org/officeDocument/2006/relationships/hyperlink" Target="https://www.mdpi.com/2072-4292/10/2/336" TargetMode="External"/><Relationship Id="rId35" Type="http://schemas.openxmlformats.org/officeDocument/2006/relationships/hyperlink" Target="https://journals.ametsoc.org/doi/full/10.1175/JHM-D-18-0153.1" TargetMode="External"/><Relationship Id="rId43" Type="http://schemas.openxmlformats.org/officeDocument/2006/relationships/hyperlink" Target="https://www.sciencedirect.com/science/article/pii/S0169809517310657" TargetMode="External"/><Relationship Id="rId48" Type="http://schemas.openxmlformats.org/officeDocument/2006/relationships/hyperlink" Target="https://journals.ametsoc.org/doi/pdf/10.1175/JHM-D-17-0144.1" TargetMode="External"/><Relationship Id="rId8" Type="http://schemas.openxmlformats.org/officeDocument/2006/relationships/hyperlink" Target="https://www.tandfonline.com/doi/abs/10.1080/01431161.2018.1539274" TargetMode="External"/><Relationship Id="rId51" Type="http://schemas.openxmlformats.org/officeDocument/2006/relationships/hyperlink" Target="https://www.sciencedirect.com/science/article/pii/S002216941830091X" TargetMode="External"/><Relationship Id="rId3" Type="http://schemas.openxmlformats.org/officeDocument/2006/relationships/hyperlink" Target="https://agupubs.onlinelibrary.wiley.com/doi/10.1029/2019JD03044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169809518309517" TargetMode="External"/><Relationship Id="rId18" Type="http://schemas.openxmlformats.org/officeDocument/2006/relationships/hyperlink" Target="https://ieeexplore.ieee.org/document/7879232" TargetMode="External"/><Relationship Id="rId26" Type="http://schemas.openxmlformats.org/officeDocument/2006/relationships/hyperlink" Target="https://www.tandfonline.com/doi/abs/10.1080/01431161.2016.1268735" TargetMode="External"/><Relationship Id="rId39" Type="http://schemas.openxmlformats.org/officeDocument/2006/relationships/hyperlink" Target="https://www.sciencedirect.com/science/article/pii/S0169809518300747" TargetMode="External"/><Relationship Id="rId21" Type="http://schemas.openxmlformats.org/officeDocument/2006/relationships/hyperlink" Target="https://www.sciencedirect.com/science/article/pii/S0169809516306901" TargetMode="External"/><Relationship Id="rId34" Type="http://schemas.openxmlformats.org/officeDocument/2006/relationships/hyperlink" Target="https://www.mdpi.com/2072-4292/10/12/2029/htm" TargetMode="External"/><Relationship Id="rId42" Type="http://schemas.openxmlformats.org/officeDocument/2006/relationships/hyperlink" Target="https://www.mdpi.com/2072-4292/10/10/1520" TargetMode="External"/><Relationship Id="rId47" Type="http://schemas.openxmlformats.org/officeDocument/2006/relationships/hyperlink" Target="https://www.sciencedirect.com/science/article/pii/S0169809517311018" TargetMode="External"/><Relationship Id="rId50" Type="http://schemas.openxmlformats.org/officeDocument/2006/relationships/hyperlink" Target="https://journals.ametsoc.org/doi/pdf/10.1175/JHM-D-17-0144.1" TargetMode="External"/><Relationship Id="rId55" Type="http://schemas.openxmlformats.org/officeDocument/2006/relationships/printerSettings" Target="../printerSettings/printerSettings3.bin"/><Relationship Id="rId7" Type="http://schemas.openxmlformats.org/officeDocument/2006/relationships/hyperlink" Target="https://www.mdpi.com/2073-4441/11/7/1459" TargetMode="External"/><Relationship Id="rId12" Type="http://schemas.openxmlformats.org/officeDocument/2006/relationships/hyperlink" Target="https://www.mdpi.com/2072-4292/11/3/368" TargetMode="External"/><Relationship Id="rId17" Type="http://schemas.openxmlformats.org/officeDocument/2006/relationships/hyperlink" Target="https://www.hydrol-earth-syst-sci.net/21/3543/2017/" TargetMode="External"/><Relationship Id="rId25" Type="http://schemas.openxmlformats.org/officeDocument/2006/relationships/hyperlink" Target="https://www.sciencedirect.com/science/article/pii/S0169809516302010" TargetMode="External"/><Relationship Id="rId33" Type="http://schemas.openxmlformats.org/officeDocument/2006/relationships/hyperlink" Target="https://agupubs.onlinelibrary.wiley.com/doi/full/10.1002/2017JD027606" TargetMode="External"/><Relationship Id="rId38" Type="http://schemas.openxmlformats.org/officeDocument/2006/relationships/hyperlink" Target="https://www.sciencedirect.com/science/article/pii/S0169809518304666" TargetMode="External"/><Relationship Id="rId46" Type="http://schemas.openxmlformats.org/officeDocument/2006/relationships/hyperlink" Target="https://www.mdpi.com/2072-4292/10/7/1011" TargetMode="External"/><Relationship Id="rId2" Type="http://schemas.openxmlformats.org/officeDocument/2006/relationships/hyperlink" Target="https://agupubs.onlinelibrary.wiley.com/doi/abs/10.1029/2019GL085395" TargetMode="External"/><Relationship Id="rId16" Type="http://schemas.openxmlformats.org/officeDocument/2006/relationships/hyperlink" Target="https://www.hydrol-earth-syst-sci.net/21/6117/2017/" TargetMode="External"/><Relationship Id="rId20" Type="http://schemas.openxmlformats.org/officeDocument/2006/relationships/hyperlink" Target="https://www.mdpi.com/2072-4292/9/5/503" TargetMode="External"/><Relationship Id="rId29" Type="http://schemas.openxmlformats.org/officeDocument/2006/relationships/hyperlink" Target="https://www.mdpi.com/2072-4292/10/1/34" TargetMode="External"/><Relationship Id="rId41" Type="http://schemas.openxmlformats.org/officeDocument/2006/relationships/hyperlink" Target="https://www.mdpi.com/2072-4292/10/11/1778" TargetMode="External"/><Relationship Id="rId54" Type="http://schemas.openxmlformats.org/officeDocument/2006/relationships/hyperlink" Target="https://journals.ametsoc.org/doi/full/10.1175/JHM-D-16-0187.1" TargetMode="External"/><Relationship Id="rId1" Type="http://schemas.openxmlformats.org/officeDocument/2006/relationships/hyperlink" Target="https://www.mdpi.com/2072-4292/11/23/2840" TargetMode="External"/><Relationship Id="rId6" Type="http://schemas.openxmlformats.org/officeDocument/2006/relationships/hyperlink" Target="https://www.mdpi.com/2072-4292/11/24/2936" TargetMode="External"/><Relationship Id="rId11" Type="http://schemas.openxmlformats.org/officeDocument/2006/relationships/hyperlink" Target="https://www.mdpi.com/2072-4292/11/6/677" TargetMode="External"/><Relationship Id="rId24" Type="http://schemas.openxmlformats.org/officeDocument/2006/relationships/hyperlink" Target="https://journals.ametsoc.org/doi/pdf/10.1175/JHM-D-16-0198.1" TargetMode="External"/><Relationship Id="rId32" Type="http://schemas.openxmlformats.org/officeDocument/2006/relationships/hyperlink" Target="https://journals.ametsoc.org/doi/pdf/10.1175/JHM-D-17-0161.1" TargetMode="External"/><Relationship Id="rId37" Type="http://schemas.openxmlformats.org/officeDocument/2006/relationships/hyperlink" Target="https://www.sciencedirect.com/science/article/pii/S0169809518307634" TargetMode="External"/><Relationship Id="rId40" Type="http://schemas.openxmlformats.org/officeDocument/2006/relationships/hyperlink" Target="https://rmets.onlinelibrary.wiley.com/doi/full/10.1002/qj.3218" TargetMode="External"/><Relationship Id="rId45" Type="http://schemas.openxmlformats.org/officeDocument/2006/relationships/hyperlink" Target="https://www.sciencedirect.com/science/article/pii/S0169809517310657" TargetMode="External"/><Relationship Id="rId53" Type="http://schemas.openxmlformats.org/officeDocument/2006/relationships/hyperlink" Target="https://www.sciencedirect.com/science/article/pii/S002216941830091X" TargetMode="External"/><Relationship Id="rId5" Type="http://schemas.openxmlformats.org/officeDocument/2006/relationships/hyperlink" Target="https://www.mdpi.com/2072-4292/11/15/1781" TargetMode="External"/><Relationship Id="rId15" Type="http://schemas.openxmlformats.org/officeDocument/2006/relationships/hyperlink" Target="https://www.hydrol-earth-syst-sci.net/21/6559/2017/" TargetMode="External"/><Relationship Id="rId23" Type="http://schemas.openxmlformats.org/officeDocument/2006/relationships/hyperlink" Target="https://journals.ametsoc.org/doi/pdf/10.1175/JHM-D-16-0174.1" TargetMode="External"/><Relationship Id="rId28" Type="http://schemas.openxmlformats.org/officeDocument/2006/relationships/hyperlink" Target="https://iopscience.iop.org/journal/1748-9326" TargetMode="External"/><Relationship Id="rId36" Type="http://schemas.openxmlformats.org/officeDocument/2006/relationships/hyperlink" Target="https://journals.ametsoc.org/doi/full/10.1175/JHM-D-18-0153.1" TargetMode="External"/><Relationship Id="rId49" Type="http://schemas.openxmlformats.org/officeDocument/2006/relationships/hyperlink" Target="https://www.mdpi.com/2072-4292/10/6/882" TargetMode="External"/><Relationship Id="rId57" Type="http://schemas.openxmlformats.org/officeDocument/2006/relationships/comments" Target="../comments3.xml"/><Relationship Id="rId10" Type="http://schemas.openxmlformats.org/officeDocument/2006/relationships/hyperlink" Target="https://www.mdpi.com/2073-4441/11/4/818" TargetMode="External"/><Relationship Id="rId19" Type="http://schemas.openxmlformats.org/officeDocument/2006/relationships/hyperlink" Target="https://ieeexplore.ieee.org/xpl/RecentIssue.jsp?punumber=4609443" TargetMode="External"/><Relationship Id="rId31" Type="http://schemas.openxmlformats.org/officeDocument/2006/relationships/hyperlink" Target="https://www.mdpi.com/2072-4292/10/2/336" TargetMode="External"/><Relationship Id="rId44" Type="http://schemas.openxmlformats.org/officeDocument/2006/relationships/hyperlink" Target="https://www.mdpi.com/2072-4292/10/9/1373" TargetMode="External"/><Relationship Id="rId52" Type="http://schemas.openxmlformats.org/officeDocument/2006/relationships/hyperlink" Target="https://ieeexplore.ieee.org/xpl/RecentIssue.jsp?punumber=8859" TargetMode="External"/><Relationship Id="rId4" Type="http://schemas.openxmlformats.org/officeDocument/2006/relationships/hyperlink" Target="https://www.mdpi.com/2072-4292/12/1/48/htm" TargetMode="External"/><Relationship Id="rId9" Type="http://schemas.openxmlformats.org/officeDocument/2006/relationships/hyperlink" Target="https://www.sciencedirect.com/science/article/pii/S0273117719300225" TargetMode="External"/><Relationship Id="rId14" Type="http://schemas.openxmlformats.org/officeDocument/2006/relationships/hyperlink" Target="https://journals.ametsoc.org/" TargetMode="External"/><Relationship Id="rId22" Type="http://schemas.openxmlformats.org/officeDocument/2006/relationships/hyperlink" Target="https://journals.ametsoc.org/doi/10.1175/JHM-D-16-0187.1" TargetMode="External"/><Relationship Id="rId27" Type="http://schemas.openxmlformats.org/officeDocument/2006/relationships/hyperlink" Target="https://journals.ametsoc.org/doi/10.1175/JHM-D-16-0079.1" TargetMode="External"/><Relationship Id="rId30" Type="http://schemas.openxmlformats.org/officeDocument/2006/relationships/hyperlink" Target="https://www.mdpi.com/2072-4292/10/1/30" TargetMode="External"/><Relationship Id="rId35" Type="http://schemas.openxmlformats.org/officeDocument/2006/relationships/hyperlink" Target="https://www.mdpi.com/2072-4292/10/12/2022" TargetMode="External"/><Relationship Id="rId43" Type="http://schemas.openxmlformats.org/officeDocument/2006/relationships/hyperlink" Target="https://journals.ametsoc.org/doi/pdf/10.1175/JHM-D-18-0051.1" TargetMode="External"/><Relationship Id="rId48" Type="http://schemas.openxmlformats.org/officeDocument/2006/relationships/hyperlink" Target="https://www.mdpi.com/2072-4292/10/6/944" TargetMode="External"/><Relationship Id="rId56" Type="http://schemas.openxmlformats.org/officeDocument/2006/relationships/vmlDrawing" Target="../drawings/vmlDrawing3.vml"/><Relationship Id="rId8" Type="http://schemas.openxmlformats.org/officeDocument/2006/relationships/hyperlink" Target="https://www.tandfonline.com/doi/abs/10.1080/01431161.2018.1539274" TargetMode="External"/><Relationship Id="rId51" Type="http://schemas.openxmlformats.org/officeDocument/2006/relationships/hyperlink" Target="https://ieeexplore.ieee.org/document/8272384" TargetMode="External"/><Relationship Id="rId3" Type="http://schemas.openxmlformats.org/officeDocument/2006/relationships/hyperlink" Target="https://agupubs.onlinelibrary.wiley.com/doi/10.1029/2019JD030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F3B6-A507-4D91-9CB6-820DCBF925F9}">
  <dimension ref="A1:AM104"/>
  <sheetViews>
    <sheetView tabSelected="1" zoomScale="89" zoomScaleNormal="89" workbookViewId="0">
      <selection activeCell="H104" sqref="H104"/>
    </sheetView>
  </sheetViews>
  <sheetFormatPr defaultRowHeight="15" x14ac:dyDescent="0.25"/>
  <cols>
    <col min="6" max="7" width="9.140625" style="24"/>
    <col min="8" max="8" width="9.7109375" style="24" customWidth="1"/>
    <col min="12" max="12" width="33.5703125" bestFit="1" customWidth="1"/>
    <col min="13" max="13" width="35.42578125" bestFit="1" customWidth="1"/>
    <col min="16" max="16" width="9.140625" style="7"/>
    <col min="18" max="18" width="9.140625" style="7"/>
    <col min="19" max="19" width="16.85546875" bestFit="1" customWidth="1"/>
    <col min="21" max="21" width="2.7109375" customWidth="1"/>
    <col min="22" max="22" width="5.85546875" customWidth="1"/>
    <col min="23" max="23" width="11.7109375" customWidth="1"/>
    <col min="26" max="26" width="16.42578125" customWidth="1"/>
    <col min="27" max="27" width="19.28515625" customWidth="1"/>
    <col min="28" max="28" width="12.140625" customWidth="1"/>
    <col min="29" max="29" width="53.42578125" customWidth="1"/>
    <col min="30" max="30" width="49.5703125" customWidth="1"/>
    <col min="31" max="31" width="68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4" t="s">
        <v>5</v>
      </c>
      <c r="G1" s="24" t="s">
        <v>6</v>
      </c>
      <c r="H1" s="2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7" t="s">
        <v>15</v>
      </c>
      <c r="Q1" t="s">
        <v>16</v>
      </c>
      <c r="R1" s="7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s="24">
        <v>35.5</v>
      </c>
      <c r="G2" s="24">
        <v>104</v>
      </c>
      <c r="H2" s="62">
        <v>9600000</v>
      </c>
      <c r="I2" t="s">
        <v>40</v>
      </c>
      <c r="J2" t="s">
        <v>41</v>
      </c>
      <c r="L2" t="s">
        <v>42</v>
      </c>
      <c r="M2" t="s">
        <v>43</v>
      </c>
      <c r="N2" s="1">
        <v>41730</v>
      </c>
      <c r="O2" s="1">
        <v>41974</v>
      </c>
      <c r="P2" s="7">
        <v>9</v>
      </c>
      <c r="Q2" t="s">
        <v>44</v>
      </c>
      <c r="R2" s="7">
        <v>0.1</v>
      </c>
      <c r="S2" t="s">
        <v>45</v>
      </c>
      <c r="T2" t="s">
        <v>46</v>
      </c>
      <c r="U2" t="s">
        <v>47</v>
      </c>
      <c r="V2">
        <v>0.1</v>
      </c>
      <c r="W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>
        <v>2016</v>
      </c>
      <c r="AH2" t="s">
        <v>56</v>
      </c>
      <c r="AI2" t="s">
        <v>57</v>
      </c>
    </row>
    <row r="3" spans="1:35" x14ac:dyDescent="0.2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s="24">
        <v>-3.15</v>
      </c>
      <c r="G3" s="24">
        <v>-59.99</v>
      </c>
      <c r="H3" s="24">
        <v>38013</v>
      </c>
      <c r="I3" t="s">
        <v>40</v>
      </c>
      <c r="J3" t="s">
        <v>41</v>
      </c>
      <c r="K3" t="s">
        <v>63</v>
      </c>
      <c r="L3" t="s">
        <v>42</v>
      </c>
      <c r="M3" t="s">
        <v>43</v>
      </c>
      <c r="N3" s="1">
        <v>41699</v>
      </c>
      <c r="O3" s="1">
        <v>41883</v>
      </c>
      <c r="P3" s="7">
        <v>7</v>
      </c>
      <c r="Q3" t="s">
        <v>64</v>
      </c>
      <c r="R3" s="7">
        <v>0.1</v>
      </c>
      <c r="S3" t="s">
        <v>65</v>
      </c>
      <c r="T3" t="s">
        <v>66</v>
      </c>
      <c r="U3" t="s">
        <v>67</v>
      </c>
      <c r="X3" t="s">
        <v>68</v>
      </c>
      <c r="AA3" t="s">
        <v>69</v>
      </c>
      <c r="AB3" t="s">
        <v>70</v>
      </c>
      <c r="AD3" t="s">
        <v>71</v>
      </c>
      <c r="AE3" t="s">
        <v>72</v>
      </c>
      <c r="AF3" t="s">
        <v>73</v>
      </c>
      <c r="AG3">
        <v>2016</v>
      </c>
      <c r="AH3" t="s">
        <v>74</v>
      </c>
      <c r="AI3" t="s">
        <v>75</v>
      </c>
    </row>
    <row r="4" spans="1:35" x14ac:dyDescent="0.25">
      <c r="A4" t="s">
        <v>76</v>
      </c>
      <c r="B4" t="s">
        <v>77</v>
      </c>
      <c r="C4" t="s">
        <v>77</v>
      </c>
      <c r="D4" t="s">
        <v>77</v>
      </c>
      <c r="E4" t="s">
        <v>77</v>
      </c>
      <c r="I4" t="s">
        <v>40</v>
      </c>
      <c r="J4" t="s">
        <v>78</v>
      </c>
      <c r="L4" t="s">
        <v>42</v>
      </c>
      <c r="M4" t="s">
        <v>43</v>
      </c>
      <c r="P4" s="7">
        <v>6</v>
      </c>
      <c r="Q4" t="s">
        <v>79</v>
      </c>
      <c r="R4" s="7">
        <v>0.25</v>
      </c>
      <c r="S4" t="s">
        <v>80</v>
      </c>
      <c r="T4" t="s">
        <v>46</v>
      </c>
      <c r="U4" t="s">
        <v>67</v>
      </c>
      <c r="Z4" t="s">
        <v>81</v>
      </c>
      <c r="AA4" t="s">
        <v>82</v>
      </c>
      <c r="AC4" t="s">
        <v>83</v>
      </c>
      <c r="AD4" t="s">
        <v>84</v>
      </c>
      <c r="AE4" t="s">
        <v>85</v>
      </c>
      <c r="AF4" t="s">
        <v>86</v>
      </c>
      <c r="AG4">
        <v>2016</v>
      </c>
      <c r="AH4" t="s">
        <v>87</v>
      </c>
      <c r="AI4" t="s">
        <v>88</v>
      </c>
    </row>
    <row r="5" spans="1:35" x14ac:dyDescent="0.25">
      <c r="A5" t="s">
        <v>89</v>
      </c>
      <c r="B5" t="s">
        <v>36</v>
      </c>
      <c r="C5" t="s">
        <v>37</v>
      </c>
      <c r="D5" t="s">
        <v>38</v>
      </c>
      <c r="E5" t="s">
        <v>39</v>
      </c>
      <c r="F5" s="24">
        <v>35.5</v>
      </c>
      <c r="G5" s="24">
        <v>104</v>
      </c>
      <c r="H5" s="62">
        <v>9600000</v>
      </c>
      <c r="I5" t="s">
        <v>40</v>
      </c>
      <c r="J5" t="s">
        <v>41</v>
      </c>
      <c r="L5" t="s">
        <v>42</v>
      </c>
      <c r="N5" s="1">
        <v>41699</v>
      </c>
      <c r="O5" s="1">
        <v>42036</v>
      </c>
      <c r="P5" s="7">
        <v>12</v>
      </c>
      <c r="Q5" t="s">
        <v>90</v>
      </c>
      <c r="R5" s="7">
        <v>0.25</v>
      </c>
      <c r="S5" t="s">
        <v>45</v>
      </c>
      <c r="U5" t="s">
        <v>67</v>
      </c>
      <c r="W5" t="s">
        <v>91</v>
      </c>
      <c r="Z5" t="s">
        <v>92</v>
      </c>
      <c r="AA5" t="s">
        <v>93</v>
      </c>
      <c r="AC5" t="s">
        <v>94</v>
      </c>
      <c r="AD5" t="s">
        <v>95</v>
      </c>
      <c r="AE5" t="s">
        <v>96</v>
      </c>
      <c r="AF5" t="s">
        <v>97</v>
      </c>
      <c r="AG5">
        <v>2016</v>
      </c>
      <c r="AH5" t="s">
        <v>74</v>
      </c>
      <c r="AI5" t="s">
        <v>98</v>
      </c>
    </row>
    <row r="6" spans="1:35" x14ac:dyDescent="0.25">
      <c r="A6" t="s">
        <v>99</v>
      </c>
      <c r="B6" t="s">
        <v>100</v>
      </c>
      <c r="C6" t="s">
        <v>60</v>
      </c>
      <c r="D6" t="s">
        <v>101</v>
      </c>
      <c r="E6" t="s">
        <v>102</v>
      </c>
      <c r="F6" s="24">
        <v>11</v>
      </c>
      <c r="G6" s="24">
        <v>36.5</v>
      </c>
      <c r="I6" t="s">
        <v>40</v>
      </c>
      <c r="J6" t="s">
        <v>41</v>
      </c>
      <c r="L6" t="s">
        <v>103</v>
      </c>
      <c r="M6" t="s">
        <v>43</v>
      </c>
      <c r="N6" s="1">
        <v>41760</v>
      </c>
      <c r="O6" s="1">
        <v>41913</v>
      </c>
      <c r="P6" s="7">
        <v>6</v>
      </c>
      <c r="Q6" t="s">
        <v>104</v>
      </c>
      <c r="R6" s="7">
        <v>0.1</v>
      </c>
      <c r="S6" t="s">
        <v>105</v>
      </c>
      <c r="T6" t="s">
        <v>46</v>
      </c>
      <c r="U6" t="s">
        <v>67</v>
      </c>
      <c r="W6" t="s">
        <v>104</v>
      </c>
      <c r="Z6" t="s">
        <v>106</v>
      </c>
      <c r="AA6" t="s">
        <v>107</v>
      </c>
      <c r="AB6" t="s">
        <v>108</v>
      </c>
      <c r="AC6" t="s">
        <v>109</v>
      </c>
      <c r="AD6" t="s">
        <v>48</v>
      </c>
      <c r="AE6" t="s">
        <v>110</v>
      </c>
      <c r="AF6" t="s">
        <v>111</v>
      </c>
      <c r="AG6">
        <v>2016</v>
      </c>
      <c r="AH6" t="s">
        <v>87</v>
      </c>
      <c r="AI6" t="s">
        <v>112</v>
      </c>
    </row>
    <row r="7" spans="1:35" x14ac:dyDescent="0.25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s="24">
        <v>52.15</v>
      </c>
      <c r="G7" s="24">
        <v>5.3</v>
      </c>
      <c r="H7" s="24">
        <v>35000</v>
      </c>
      <c r="I7" t="s">
        <v>40</v>
      </c>
      <c r="J7" t="s">
        <v>41</v>
      </c>
      <c r="L7" t="s">
        <v>103</v>
      </c>
      <c r="M7" t="s">
        <v>43</v>
      </c>
      <c r="N7" s="1">
        <v>41791</v>
      </c>
      <c r="O7" s="1">
        <v>42064</v>
      </c>
      <c r="P7" s="7">
        <v>10</v>
      </c>
      <c r="Q7" t="s">
        <v>118</v>
      </c>
      <c r="R7" s="7">
        <v>0.1</v>
      </c>
      <c r="S7" t="s">
        <v>105</v>
      </c>
      <c r="T7" t="s">
        <v>46</v>
      </c>
      <c r="U7" t="s">
        <v>67</v>
      </c>
      <c r="X7" t="s">
        <v>119</v>
      </c>
      <c r="AA7" t="s">
        <v>120</v>
      </c>
      <c r="AB7" t="s">
        <v>121</v>
      </c>
      <c r="AC7" t="s">
        <v>122</v>
      </c>
      <c r="AD7" t="s">
        <v>123</v>
      </c>
      <c r="AE7" t="s">
        <v>124</v>
      </c>
      <c r="AF7" t="s">
        <v>125</v>
      </c>
      <c r="AG7">
        <v>2016</v>
      </c>
      <c r="AH7" t="s">
        <v>87</v>
      </c>
      <c r="AI7" t="s">
        <v>112</v>
      </c>
    </row>
    <row r="8" spans="1:35" x14ac:dyDescent="0.25">
      <c r="A8" t="s">
        <v>126</v>
      </c>
      <c r="B8" t="s">
        <v>127</v>
      </c>
      <c r="C8" t="s">
        <v>60</v>
      </c>
      <c r="D8" t="s">
        <v>38</v>
      </c>
      <c r="E8" t="s">
        <v>39</v>
      </c>
      <c r="F8" s="24">
        <v>32.5</v>
      </c>
      <c r="G8" s="24">
        <v>90</v>
      </c>
      <c r="I8" t="s">
        <v>40</v>
      </c>
      <c r="J8" t="s">
        <v>41</v>
      </c>
      <c r="L8" t="s">
        <v>42</v>
      </c>
      <c r="M8" t="s">
        <v>43</v>
      </c>
      <c r="N8" s="1">
        <v>41730</v>
      </c>
      <c r="O8" s="1">
        <v>41883</v>
      </c>
      <c r="P8" s="7">
        <v>6</v>
      </c>
      <c r="Q8" t="s">
        <v>128</v>
      </c>
      <c r="R8" s="7">
        <v>0.1</v>
      </c>
      <c r="S8" t="s">
        <v>105</v>
      </c>
      <c r="T8" t="s">
        <v>46</v>
      </c>
      <c r="U8" t="s">
        <v>67</v>
      </c>
      <c r="W8" t="s">
        <v>128</v>
      </c>
      <c r="Z8" t="s">
        <v>129</v>
      </c>
      <c r="AA8" t="s">
        <v>130</v>
      </c>
      <c r="AB8" t="s">
        <v>121</v>
      </c>
      <c r="AC8" t="s">
        <v>131</v>
      </c>
      <c r="AD8" t="s">
        <v>132</v>
      </c>
      <c r="AE8" t="s">
        <v>133</v>
      </c>
      <c r="AF8" t="s">
        <v>134</v>
      </c>
      <c r="AG8">
        <v>2016</v>
      </c>
      <c r="AH8" t="s">
        <v>74</v>
      </c>
      <c r="AI8" t="s">
        <v>135</v>
      </c>
    </row>
    <row r="9" spans="1:35" x14ac:dyDescent="0.25">
      <c r="A9" t="s">
        <v>35</v>
      </c>
      <c r="B9" t="s">
        <v>136</v>
      </c>
      <c r="C9" t="s">
        <v>60</v>
      </c>
      <c r="D9" t="s">
        <v>38</v>
      </c>
      <c r="E9" t="s">
        <v>39</v>
      </c>
      <c r="F9" s="24">
        <v>26.9</v>
      </c>
      <c r="G9" s="24">
        <v>115.05</v>
      </c>
      <c r="H9" s="24">
        <v>81258</v>
      </c>
      <c r="I9" t="s">
        <v>40</v>
      </c>
      <c r="J9" t="s">
        <v>41</v>
      </c>
      <c r="K9" t="s">
        <v>137</v>
      </c>
      <c r="L9" t="s">
        <v>42</v>
      </c>
      <c r="M9" t="s">
        <v>43</v>
      </c>
      <c r="N9" s="1">
        <v>41760</v>
      </c>
      <c r="O9" s="1">
        <v>41883</v>
      </c>
      <c r="P9" s="7">
        <v>5</v>
      </c>
      <c r="Q9" t="s">
        <v>109</v>
      </c>
      <c r="R9" s="7">
        <v>0.25</v>
      </c>
      <c r="S9" t="s">
        <v>105</v>
      </c>
      <c r="T9" t="s">
        <v>46</v>
      </c>
      <c r="U9" t="s">
        <v>67</v>
      </c>
      <c r="V9">
        <v>0.25</v>
      </c>
      <c r="W9" t="s">
        <v>109</v>
      </c>
      <c r="Z9" t="s">
        <v>138</v>
      </c>
      <c r="AA9" t="s">
        <v>139</v>
      </c>
      <c r="AC9" t="s">
        <v>140</v>
      </c>
      <c r="AD9" t="s">
        <v>141</v>
      </c>
      <c r="AE9" t="s">
        <v>142</v>
      </c>
      <c r="AF9" t="s">
        <v>143</v>
      </c>
      <c r="AG9">
        <v>2016</v>
      </c>
      <c r="AH9" t="s">
        <v>87</v>
      </c>
      <c r="AI9" t="s">
        <v>112</v>
      </c>
    </row>
    <row r="10" spans="1:35" x14ac:dyDescent="0.25">
      <c r="A10" t="s">
        <v>144</v>
      </c>
      <c r="B10" t="s">
        <v>38</v>
      </c>
      <c r="C10" t="s">
        <v>115</v>
      </c>
      <c r="D10" t="s">
        <v>38</v>
      </c>
      <c r="E10" t="s">
        <v>39</v>
      </c>
      <c r="F10" s="24">
        <v>35.5</v>
      </c>
      <c r="G10" s="24">
        <v>104</v>
      </c>
      <c r="H10" s="62">
        <v>9600000</v>
      </c>
      <c r="I10" t="s">
        <v>40</v>
      </c>
      <c r="J10" t="s">
        <v>41</v>
      </c>
      <c r="L10" t="s">
        <v>103</v>
      </c>
      <c r="M10" t="s">
        <v>43</v>
      </c>
      <c r="N10" s="1">
        <v>41699</v>
      </c>
      <c r="O10" s="1">
        <v>42036</v>
      </c>
      <c r="P10" s="7">
        <v>12</v>
      </c>
      <c r="Q10" t="s">
        <v>109</v>
      </c>
      <c r="R10" s="7">
        <v>0.25</v>
      </c>
      <c r="S10" t="s">
        <v>45</v>
      </c>
      <c r="T10" t="s">
        <v>46</v>
      </c>
      <c r="U10" t="s">
        <v>67</v>
      </c>
      <c r="W10" t="s">
        <v>109</v>
      </c>
      <c r="Z10" t="s">
        <v>49</v>
      </c>
      <c r="AA10" t="s">
        <v>145</v>
      </c>
      <c r="AB10" t="s">
        <v>146</v>
      </c>
      <c r="AC10" t="s">
        <v>147</v>
      </c>
      <c r="AD10" t="s">
        <v>148</v>
      </c>
      <c r="AE10" t="s">
        <v>149</v>
      </c>
      <c r="AF10" t="s">
        <v>150</v>
      </c>
      <c r="AG10">
        <v>2016</v>
      </c>
      <c r="AH10" t="s">
        <v>151</v>
      </c>
      <c r="AI10" t="s">
        <v>152</v>
      </c>
    </row>
    <row r="11" spans="1:35" x14ac:dyDescent="0.25">
      <c r="A11" t="s">
        <v>153</v>
      </c>
      <c r="B11" t="s">
        <v>36</v>
      </c>
      <c r="C11" t="s">
        <v>37</v>
      </c>
      <c r="D11" t="s">
        <v>154</v>
      </c>
      <c r="E11" t="s">
        <v>39</v>
      </c>
      <c r="I11" t="s">
        <v>40</v>
      </c>
      <c r="J11" t="s">
        <v>41</v>
      </c>
      <c r="L11" t="s">
        <v>42</v>
      </c>
      <c r="M11" t="s">
        <v>43</v>
      </c>
      <c r="N11" s="1">
        <v>41699</v>
      </c>
      <c r="O11" s="1">
        <v>42036</v>
      </c>
      <c r="P11" s="7">
        <v>12</v>
      </c>
      <c r="Q11" t="s">
        <v>155</v>
      </c>
      <c r="R11" s="7">
        <v>0.1</v>
      </c>
      <c r="S11" t="s">
        <v>45</v>
      </c>
      <c r="T11" t="s">
        <v>156</v>
      </c>
      <c r="U11" t="s">
        <v>47</v>
      </c>
      <c r="W11" t="s">
        <v>155</v>
      </c>
      <c r="Y11" t="s">
        <v>157</v>
      </c>
      <c r="Z11" t="s">
        <v>49</v>
      </c>
      <c r="AA11" t="s">
        <v>158</v>
      </c>
      <c r="AB11" t="s">
        <v>51</v>
      </c>
      <c r="AC11" t="s">
        <v>159</v>
      </c>
      <c r="AD11" t="s">
        <v>160</v>
      </c>
      <c r="AE11" t="s">
        <v>161</v>
      </c>
      <c r="AF11" t="s">
        <v>162</v>
      </c>
      <c r="AG11">
        <v>2016</v>
      </c>
      <c r="AH11" t="s">
        <v>74</v>
      </c>
      <c r="AI11" t="s">
        <v>163</v>
      </c>
    </row>
    <row r="12" spans="1:35" x14ac:dyDescent="0.25">
      <c r="A12" t="s">
        <v>164</v>
      </c>
      <c r="B12" t="s">
        <v>165</v>
      </c>
      <c r="C12" t="s">
        <v>115</v>
      </c>
      <c r="D12" t="s">
        <v>165</v>
      </c>
      <c r="E12" t="s">
        <v>39</v>
      </c>
      <c r="F12" s="24">
        <v>22.5</v>
      </c>
      <c r="G12" s="24">
        <v>82.7</v>
      </c>
      <c r="H12" s="24">
        <v>3287590</v>
      </c>
      <c r="I12" t="s">
        <v>40</v>
      </c>
      <c r="J12" t="s">
        <v>41</v>
      </c>
      <c r="L12" t="s">
        <v>42</v>
      </c>
      <c r="M12" t="s">
        <v>43</v>
      </c>
      <c r="N12" s="1">
        <v>41791</v>
      </c>
      <c r="O12" s="1">
        <v>41883</v>
      </c>
      <c r="P12" s="7">
        <v>4</v>
      </c>
      <c r="Q12" t="s">
        <v>109</v>
      </c>
      <c r="R12" s="7">
        <v>0.25</v>
      </c>
      <c r="T12" t="s">
        <v>46</v>
      </c>
      <c r="U12" t="s">
        <v>67</v>
      </c>
      <c r="V12">
        <v>0.25</v>
      </c>
      <c r="W12" t="s">
        <v>109</v>
      </c>
      <c r="Z12" t="s">
        <v>49</v>
      </c>
      <c r="AB12" t="s">
        <v>166</v>
      </c>
      <c r="AC12" t="s">
        <v>167</v>
      </c>
      <c r="AD12" t="s">
        <v>168</v>
      </c>
      <c r="AE12" t="s">
        <v>169</v>
      </c>
      <c r="AF12" t="s">
        <v>170</v>
      </c>
      <c r="AG12">
        <v>2016</v>
      </c>
      <c r="AH12" t="s">
        <v>171</v>
      </c>
      <c r="AI12" t="s">
        <v>172</v>
      </c>
    </row>
    <row r="13" spans="1:35" x14ac:dyDescent="0.25">
      <c r="A13" t="s">
        <v>173</v>
      </c>
      <c r="B13" t="s">
        <v>174</v>
      </c>
      <c r="C13" t="s">
        <v>60</v>
      </c>
      <c r="D13" t="s">
        <v>38</v>
      </c>
      <c r="E13" t="s">
        <v>39</v>
      </c>
      <c r="F13" s="24">
        <v>36</v>
      </c>
      <c r="G13" s="24">
        <v>116</v>
      </c>
      <c r="H13" s="24">
        <v>1368000</v>
      </c>
      <c r="I13" t="s">
        <v>40</v>
      </c>
      <c r="J13" t="s">
        <v>41</v>
      </c>
      <c r="K13" t="s">
        <v>175</v>
      </c>
      <c r="L13" t="s">
        <v>103</v>
      </c>
      <c r="N13" s="1">
        <v>41730</v>
      </c>
      <c r="O13" s="1">
        <v>41913</v>
      </c>
      <c r="P13" s="7">
        <v>7</v>
      </c>
      <c r="Q13" t="s">
        <v>48</v>
      </c>
      <c r="R13" s="7">
        <v>0.1</v>
      </c>
      <c r="S13" t="s">
        <v>65</v>
      </c>
      <c r="T13" t="s">
        <v>46</v>
      </c>
      <c r="U13" t="s">
        <v>67</v>
      </c>
      <c r="W13" t="s">
        <v>48</v>
      </c>
      <c r="AA13" t="s">
        <v>176</v>
      </c>
      <c r="AC13" t="s">
        <v>177</v>
      </c>
      <c r="AD13" t="s">
        <v>178</v>
      </c>
      <c r="AE13" t="s">
        <v>179</v>
      </c>
      <c r="AF13" t="s">
        <v>180</v>
      </c>
      <c r="AG13">
        <v>2016</v>
      </c>
      <c r="AH13" t="s">
        <v>181</v>
      </c>
      <c r="AI13" t="s">
        <v>182</v>
      </c>
    </row>
    <row r="14" spans="1:35" x14ac:dyDescent="0.25">
      <c r="A14" t="s">
        <v>183</v>
      </c>
      <c r="B14" t="s">
        <v>184</v>
      </c>
      <c r="C14" t="s">
        <v>185</v>
      </c>
      <c r="E14" t="s">
        <v>39</v>
      </c>
      <c r="I14" t="s">
        <v>40</v>
      </c>
      <c r="J14" t="s">
        <v>41</v>
      </c>
      <c r="L14" t="s">
        <v>42</v>
      </c>
      <c r="N14" s="1">
        <v>41699</v>
      </c>
      <c r="O14" s="1">
        <v>41852</v>
      </c>
      <c r="P14" s="7">
        <v>7</v>
      </c>
      <c r="Q14" t="s">
        <v>109</v>
      </c>
      <c r="R14" s="7">
        <v>0.1</v>
      </c>
      <c r="S14" t="s">
        <v>65</v>
      </c>
      <c r="T14" t="s">
        <v>46</v>
      </c>
      <c r="U14" t="s">
        <v>67</v>
      </c>
      <c r="W14" t="s">
        <v>109</v>
      </c>
      <c r="Z14" t="s">
        <v>129</v>
      </c>
      <c r="AA14" t="s">
        <v>186</v>
      </c>
      <c r="AB14" t="s">
        <v>51</v>
      </c>
      <c r="AC14" t="s">
        <v>187</v>
      </c>
      <c r="AD14" t="s">
        <v>188</v>
      </c>
      <c r="AE14" t="s">
        <v>189</v>
      </c>
      <c r="AF14" t="s">
        <v>190</v>
      </c>
      <c r="AG14">
        <v>2016</v>
      </c>
      <c r="AH14" t="s">
        <v>151</v>
      </c>
      <c r="AI14" t="s">
        <v>191</v>
      </c>
    </row>
    <row r="15" spans="1:35" x14ac:dyDescent="0.25">
      <c r="A15" t="s">
        <v>192</v>
      </c>
      <c r="B15" t="s">
        <v>36</v>
      </c>
      <c r="C15" t="s">
        <v>37</v>
      </c>
      <c r="D15" t="s">
        <v>193</v>
      </c>
      <c r="E15" t="s">
        <v>194</v>
      </c>
      <c r="F15" s="24">
        <v>40</v>
      </c>
      <c r="G15" s="24">
        <v>-110</v>
      </c>
      <c r="H15" s="24">
        <v>1600000</v>
      </c>
      <c r="I15" t="s">
        <v>195</v>
      </c>
      <c r="J15" t="s">
        <v>41</v>
      </c>
      <c r="L15" t="s">
        <v>103</v>
      </c>
      <c r="M15" t="s">
        <v>196</v>
      </c>
      <c r="N15" s="1">
        <v>41699</v>
      </c>
      <c r="O15" s="1">
        <v>42248</v>
      </c>
      <c r="P15" s="7">
        <v>19</v>
      </c>
      <c r="Q15" t="s">
        <v>109</v>
      </c>
      <c r="R15" s="7">
        <v>0.1</v>
      </c>
      <c r="T15" t="s">
        <v>156</v>
      </c>
      <c r="U15" t="s">
        <v>47</v>
      </c>
      <c r="W15" t="s">
        <v>109</v>
      </c>
      <c r="X15" t="s">
        <v>109</v>
      </c>
      <c r="AA15" t="s">
        <v>197</v>
      </c>
      <c r="AC15" t="s">
        <v>198</v>
      </c>
      <c r="AD15" t="s">
        <v>199</v>
      </c>
      <c r="AE15" t="s">
        <v>200</v>
      </c>
      <c r="AF15" t="s">
        <v>201</v>
      </c>
      <c r="AG15">
        <v>2016</v>
      </c>
      <c r="AH15" t="s">
        <v>74</v>
      </c>
      <c r="AI15" t="s">
        <v>202</v>
      </c>
    </row>
    <row r="16" spans="1:35" s="2" customFormat="1" x14ac:dyDescent="0.25">
      <c r="A16" s="2" t="s">
        <v>203</v>
      </c>
      <c r="B16" t="s">
        <v>930</v>
      </c>
      <c r="D16" s="2" t="s">
        <v>193</v>
      </c>
      <c r="E16" t="s">
        <v>194</v>
      </c>
      <c r="F16" s="26">
        <v>38.07</v>
      </c>
      <c r="G16" s="26">
        <v>-75.56</v>
      </c>
      <c r="H16" s="26"/>
      <c r="L16" s="2" t="s">
        <v>42</v>
      </c>
      <c r="M16" s="2" t="s">
        <v>43</v>
      </c>
      <c r="N16" s="30">
        <v>41730</v>
      </c>
      <c r="O16" s="30">
        <v>42248</v>
      </c>
      <c r="P16" s="8">
        <v>18</v>
      </c>
      <c r="R16" s="8"/>
      <c r="AA16" s="2" t="s">
        <v>935</v>
      </c>
      <c r="AB16" s="2" t="s">
        <v>931</v>
      </c>
      <c r="AF16" s="2" t="s">
        <v>932</v>
      </c>
      <c r="AG16" s="2">
        <v>2016</v>
      </c>
      <c r="AH16" s="2" t="s">
        <v>87</v>
      </c>
      <c r="AI16" s="3" t="s">
        <v>204</v>
      </c>
    </row>
    <row r="17" spans="1:35" x14ac:dyDescent="0.25">
      <c r="A17" t="s">
        <v>206</v>
      </c>
      <c r="B17" t="s">
        <v>127</v>
      </c>
      <c r="C17" t="s">
        <v>60</v>
      </c>
      <c r="D17" t="s">
        <v>38</v>
      </c>
      <c r="E17" t="s">
        <v>39</v>
      </c>
      <c r="F17" s="24">
        <v>32.5</v>
      </c>
      <c r="G17" s="24">
        <v>90</v>
      </c>
      <c r="I17" t="s">
        <v>40</v>
      </c>
      <c r="J17" t="s">
        <v>41</v>
      </c>
      <c r="L17" t="s">
        <v>42</v>
      </c>
      <c r="M17" t="s">
        <v>43</v>
      </c>
      <c r="N17" s="1">
        <v>41760</v>
      </c>
      <c r="O17" s="1">
        <v>41913</v>
      </c>
      <c r="P17" s="7">
        <v>6</v>
      </c>
      <c r="Q17" t="s">
        <v>207</v>
      </c>
      <c r="S17" t="s">
        <v>208</v>
      </c>
      <c r="T17" t="s">
        <v>46</v>
      </c>
      <c r="U17" t="s">
        <v>47</v>
      </c>
      <c r="W17" t="s">
        <v>109</v>
      </c>
      <c r="Z17" t="s">
        <v>129</v>
      </c>
      <c r="AA17" t="s">
        <v>209</v>
      </c>
      <c r="AB17" t="s">
        <v>210</v>
      </c>
      <c r="AC17" t="s">
        <v>211</v>
      </c>
      <c r="AD17" t="s">
        <v>212</v>
      </c>
      <c r="AE17" t="s">
        <v>213</v>
      </c>
      <c r="AF17" t="s">
        <v>214</v>
      </c>
      <c r="AG17">
        <v>2017</v>
      </c>
      <c r="AH17" t="s">
        <v>215</v>
      </c>
      <c r="AI17" t="s">
        <v>216</v>
      </c>
    </row>
    <row r="18" spans="1:35" x14ac:dyDescent="0.25">
      <c r="A18" t="s">
        <v>217</v>
      </c>
      <c r="B18" t="s">
        <v>218</v>
      </c>
      <c r="C18" t="s">
        <v>37</v>
      </c>
      <c r="D18" t="s">
        <v>219</v>
      </c>
      <c r="E18" t="s">
        <v>62</v>
      </c>
      <c r="F18" s="24">
        <v>-8.25</v>
      </c>
      <c r="G18" s="24">
        <v>-75.25</v>
      </c>
      <c r="H18" s="24">
        <v>1500000</v>
      </c>
      <c r="I18" t="s">
        <v>40</v>
      </c>
      <c r="J18" t="s">
        <v>41</v>
      </c>
      <c r="L18" t="s">
        <v>42</v>
      </c>
      <c r="M18" t="s">
        <v>43</v>
      </c>
      <c r="N18" s="1">
        <v>42095</v>
      </c>
      <c r="O18" s="1">
        <v>42217</v>
      </c>
      <c r="P18" s="7">
        <v>5</v>
      </c>
      <c r="Q18" t="s">
        <v>220</v>
      </c>
      <c r="R18" s="7" t="s">
        <v>221</v>
      </c>
      <c r="S18" t="s">
        <v>65</v>
      </c>
      <c r="T18" t="s">
        <v>46</v>
      </c>
      <c r="U18" t="s">
        <v>67</v>
      </c>
      <c r="W18" t="s">
        <v>222</v>
      </c>
      <c r="Z18" t="s">
        <v>49</v>
      </c>
      <c r="AA18" t="s">
        <v>223</v>
      </c>
      <c r="AB18" t="s">
        <v>224</v>
      </c>
      <c r="AC18" t="s">
        <v>225</v>
      </c>
      <c r="AD18" t="s">
        <v>226</v>
      </c>
      <c r="AE18" t="s">
        <v>227</v>
      </c>
      <c r="AF18" t="s">
        <v>228</v>
      </c>
      <c r="AG18">
        <v>2017</v>
      </c>
      <c r="AH18" t="s">
        <v>87</v>
      </c>
      <c r="AI18" t="s">
        <v>112</v>
      </c>
    </row>
    <row r="19" spans="1:35" x14ac:dyDescent="0.25">
      <c r="A19" t="s">
        <v>229</v>
      </c>
      <c r="B19" t="s">
        <v>230</v>
      </c>
      <c r="C19" t="s">
        <v>185</v>
      </c>
      <c r="E19" t="s">
        <v>102</v>
      </c>
      <c r="I19" t="s">
        <v>40</v>
      </c>
      <c r="J19" t="s">
        <v>41</v>
      </c>
      <c r="L19" t="s">
        <v>42</v>
      </c>
      <c r="M19" t="s">
        <v>196</v>
      </c>
      <c r="N19" s="1">
        <v>42005</v>
      </c>
      <c r="O19" s="1">
        <v>42339</v>
      </c>
      <c r="P19" s="7">
        <v>12</v>
      </c>
      <c r="Q19" t="s">
        <v>231</v>
      </c>
      <c r="R19" s="7">
        <v>0.1</v>
      </c>
      <c r="S19" t="s">
        <v>65</v>
      </c>
      <c r="T19" t="s">
        <v>156</v>
      </c>
      <c r="U19" t="s">
        <v>47</v>
      </c>
      <c r="V19">
        <v>1</v>
      </c>
      <c r="W19" t="s">
        <v>232</v>
      </c>
      <c r="Z19" t="s">
        <v>233</v>
      </c>
      <c r="AA19" t="s">
        <v>234</v>
      </c>
      <c r="AB19" t="s">
        <v>235</v>
      </c>
      <c r="AC19" t="s">
        <v>236</v>
      </c>
      <c r="AD19" t="s">
        <v>237</v>
      </c>
      <c r="AE19" t="s">
        <v>238</v>
      </c>
      <c r="AF19" t="s">
        <v>239</v>
      </c>
      <c r="AG19">
        <v>2017</v>
      </c>
      <c r="AH19" t="s">
        <v>87</v>
      </c>
      <c r="AI19" s="3" t="s">
        <v>112</v>
      </c>
    </row>
    <row r="20" spans="1:35" x14ac:dyDescent="0.25">
      <c r="A20" t="s">
        <v>240</v>
      </c>
      <c r="B20" t="s">
        <v>36</v>
      </c>
      <c r="C20" t="s">
        <v>37</v>
      </c>
      <c r="D20" t="s">
        <v>241</v>
      </c>
      <c r="E20" t="s">
        <v>62</v>
      </c>
      <c r="F20" s="24">
        <v>16</v>
      </c>
      <c r="G20" s="24">
        <v>-63</v>
      </c>
      <c r="H20" s="24">
        <v>1100000</v>
      </c>
      <c r="I20" t="s">
        <v>40</v>
      </c>
      <c r="J20" t="s">
        <v>41</v>
      </c>
      <c r="L20" t="s">
        <v>42</v>
      </c>
      <c r="N20" s="1">
        <v>41699</v>
      </c>
      <c r="O20" s="1">
        <v>42705</v>
      </c>
      <c r="P20" s="7">
        <v>34</v>
      </c>
      <c r="Q20" t="s">
        <v>207</v>
      </c>
      <c r="R20" s="7" t="s">
        <v>221</v>
      </c>
      <c r="S20" t="s">
        <v>242</v>
      </c>
      <c r="T20" t="s">
        <v>46</v>
      </c>
      <c r="U20" t="s">
        <v>67</v>
      </c>
      <c r="W20" t="s">
        <v>243</v>
      </c>
      <c r="Z20" t="s">
        <v>244</v>
      </c>
      <c r="AA20" t="s">
        <v>245</v>
      </c>
      <c r="AB20" t="s">
        <v>246</v>
      </c>
      <c r="AC20" t="s">
        <v>247</v>
      </c>
      <c r="AD20" t="s">
        <v>248</v>
      </c>
      <c r="AE20" t="s">
        <v>249</v>
      </c>
      <c r="AF20" t="s">
        <v>250</v>
      </c>
      <c r="AG20">
        <v>2017</v>
      </c>
      <c r="AH20" t="s">
        <v>74</v>
      </c>
      <c r="AI20" t="s">
        <v>251</v>
      </c>
    </row>
    <row r="21" spans="1:35" x14ac:dyDescent="0.25">
      <c r="A21" t="s">
        <v>252</v>
      </c>
      <c r="B21" t="s">
        <v>36</v>
      </c>
      <c r="C21" t="s">
        <v>37</v>
      </c>
      <c r="D21" t="s">
        <v>38</v>
      </c>
      <c r="E21" t="s">
        <v>39</v>
      </c>
      <c r="F21" s="24">
        <v>35</v>
      </c>
      <c r="G21" s="24">
        <v>110</v>
      </c>
      <c r="H21" s="24">
        <v>5386.3</v>
      </c>
      <c r="I21" t="s">
        <v>40</v>
      </c>
      <c r="J21" t="s">
        <v>41</v>
      </c>
      <c r="L21" t="s">
        <v>42</v>
      </c>
      <c r="M21" t="s">
        <v>196</v>
      </c>
      <c r="N21" s="1">
        <v>41730</v>
      </c>
      <c r="O21" s="1">
        <v>42430</v>
      </c>
      <c r="P21" s="7">
        <v>24</v>
      </c>
      <c r="Q21" t="s">
        <v>109</v>
      </c>
      <c r="R21" s="7">
        <v>0.25</v>
      </c>
      <c r="S21" t="s">
        <v>80</v>
      </c>
      <c r="T21" t="s">
        <v>46</v>
      </c>
      <c r="U21" t="s">
        <v>67</v>
      </c>
      <c r="V21">
        <v>0.25</v>
      </c>
      <c r="W21" t="s">
        <v>109</v>
      </c>
      <c r="Z21" t="s">
        <v>253</v>
      </c>
      <c r="AA21" t="s">
        <v>254</v>
      </c>
      <c r="AB21" t="s">
        <v>255</v>
      </c>
      <c r="AC21" t="s">
        <v>256</v>
      </c>
      <c r="AD21" t="s">
        <v>257</v>
      </c>
      <c r="AE21" t="s">
        <v>258</v>
      </c>
      <c r="AF21" t="s">
        <v>259</v>
      </c>
      <c r="AG21">
        <v>2017</v>
      </c>
      <c r="AH21" t="s">
        <v>260</v>
      </c>
      <c r="AI21" s="3" t="s">
        <v>261</v>
      </c>
    </row>
    <row r="22" spans="1:35" x14ac:dyDescent="0.25">
      <c r="A22" t="s">
        <v>262</v>
      </c>
      <c r="B22" t="s">
        <v>263</v>
      </c>
      <c r="C22" t="s">
        <v>37</v>
      </c>
      <c r="E22" t="s">
        <v>39</v>
      </c>
      <c r="F22" s="24">
        <v>80</v>
      </c>
      <c r="G22" s="24">
        <v>14</v>
      </c>
      <c r="I22" t="s">
        <v>40</v>
      </c>
      <c r="J22" t="s">
        <v>264</v>
      </c>
      <c r="K22" t="s">
        <v>265</v>
      </c>
      <c r="L22" t="s">
        <v>42</v>
      </c>
      <c r="M22" t="s">
        <v>196</v>
      </c>
      <c r="N22" s="1">
        <v>41699</v>
      </c>
      <c r="O22" s="1">
        <v>42339</v>
      </c>
      <c r="P22" s="7">
        <v>22</v>
      </c>
      <c r="Q22" t="s">
        <v>128</v>
      </c>
      <c r="R22" s="7">
        <v>0.1</v>
      </c>
      <c r="T22" t="s">
        <v>156</v>
      </c>
      <c r="U22" t="s">
        <v>47</v>
      </c>
      <c r="W22" t="s">
        <v>48</v>
      </c>
      <c r="Z22" t="s">
        <v>49</v>
      </c>
      <c r="AA22" t="s">
        <v>266</v>
      </c>
      <c r="AB22" t="s">
        <v>166</v>
      </c>
      <c r="AC22" t="s">
        <v>267</v>
      </c>
      <c r="AD22" t="s">
        <v>268</v>
      </c>
      <c r="AE22" t="s">
        <v>269</v>
      </c>
      <c r="AF22" t="s">
        <v>270</v>
      </c>
      <c r="AG22">
        <v>2017</v>
      </c>
      <c r="AH22" t="s">
        <v>271</v>
      </c>
      <c r="AI22" t="s">
        <v>272</v>
      </c>
    </row>
    <row r="23" spans="1:35" x14ac:dyDescent="0.25">
      <c r="A23" t="s">
        <v>273</v>
      </c>
      <c r="B23" t="s">
        <v>274</v>
      </c>
      <c r="C23" t="s">
        <v>115</v>
      </c>
      <c r="D23" t="s">
        <v>274</v>
      </c>
      <c r="E23" t="s">
        <v>39</v>
      </c>
      <c r="F23" s="24">
        <v>1.25</v>
      </c>
      <c r="G23" s="24">
        <v>103.83</v>
      </c>
      <c r="H23" s="24">
        <v>720</v>
      </c>
      <c r="I23" t="s">
        <v>40</v>
      </c>
      <c r="J23" t="s">
        <v>41</v>
      </c>
      <c r="L23" t="s">
        <v>42</v>
      </c>
      <c r="M23" t="s">
        <v>196</v>
      </c>
      <c r="N23" s="1">
        <v>41730</v>
      </c>
      <c r="O23" s="1">
        <v>42370</v>
      </c>
      <c r="P23" s="7">
        <v>22</v>
      </c>
      <c r="Q23" t="s">
        <v>275</v>
      </c>
      <c r="R23" s="7">
        <v>0.1</v>
      </c>
      <c r="S23" t="s">
        <v>80</v>
      </c>
      <c r="T23" t="s">
        <v>46</v>
      </c>
      <c r="U23" t="s">
        <v>67</v>
      </c>
      <c r="W23" t="s">
        <v>275</v>
      </c>
      <c r="Z23" t="s">
        <v>276</v>
      </c>
      <c r="AA23" t="s">
        <v>277</v>
      </c>
      <c r="AB23" t="s">
        <v>51</v>
      </c>
      <c r="AC23" t="s">
        <v>278</v>
      </c>
      <c r="AD23" t="s">
        <v>279</v>
      </c>
      <c r="AE23" t="s">
        <v>280</v>
      </c>
      <c r="AF23" t="s">
        <v>281</v>
      </c>
      <c r="AG23">
        <v>2017</v>
      </c>
      <c r="AH23" t="s">
        <v>74</v>
      </c>
      <c r="AI23" t="s">
        <v>282</v>
      </c>
    </row>
    <row r="24" spans="1:35" x14ac:dyDescent="0.25">
      <c r="A24" t="s">
        <v>283</v>
      </c>
      <c r="B24" t="s">
        <v>284</v>
      </c>
      <c r="C24" t="s">
        <v>60</v>
      </c>
      <c r="D24" t="s">
        <v>38</v>
      </c>
      <c r="E24" t="s">
        <v>39</v>
      </c>
      <c r="F24" s="24">
        <v>24</v>
      </c>
      <c r="G24" s="24">
        <v>113.4</v>
      </c>
      <c r="H24" s="24" t="s">
        <v>285</v>
      </c>
      <c r="I24" t="s">
        <v>40</v>
      </c>
      <c r="J24" t="s">
        <v>41</v>
      </c>
      <c r="K24" t="s">
        <v>286</v>
      </c>
      <c r="L24" t="s">
        <v>287</v>
      </c>
      <c r="N24" s="1">
        <v>41699</v>
      </c>
      <c r="O24" s="1">
        <v>42339</v>
      </c>
      <c r="P24" s="7">
        <v>22</v>
      </c>
      <c r="Q24" t="s">
        <v>109</v>
      </c>
      <c r="R24" s="7">
        <v>0.1</v>
      </c>
      <c r="S24" t="s">
        <v>105</v>
      </c>
      <c r="T24" t="s">
        <v>46</v>
      </c>
      <c r="U24" t="s">
        <v>67</v>
      </c>
      <c r="V24">
        <v>0.1</v>
      </c>
      <c r="W24" t="s">
        <v>109</v>
      </c>
      <c r="Z24" t="s">
        <v>49</v>
      </c>
      <c r="AA24" t="s">
        <v>288</v>
      </c>
      <c r="AB24" t="s">
        <v>255</v>
      </c>
      <c r="AC24" t="s">
        <v>289</v>
      </c>
      <c r="AD24" t="s">
        <v>290</v>
      </c>
      <c r="AE24" t="s">
        <v>291</v>
      </c>
      <c r="AF24" t="s">
        <v>292</v>
      </c>
      <c r="AG24">
        <v>2017</v>
      </c>
      <c r="AH24" t="s">
        <v>151</v>
      </c>
      <c r="AI24" t="s">
        <v>172</v>
      </c>
    </row>
    <row r="25" spans="1:35" x14ac:dyDescent="0.25">
      <c r="A25" t="s">
        <v>293</v>
      </c>
      <c r="B25" t="s">
        <v>294</v>
      </c>
      <c r="C25" t="s">
        <v>60</v>
      </c>
      <c r="D25" t="s">
        <v>295</v>
      </c>
      <c r="E25" t="s">
        <v>39</v>
      </c>
      <c r="F25" s="24">
        <v>24.5</v>
      </c>
      <c r="G25" s="24">
        <v>95.5</v>
      </c>
      <c r="H25" s="24">
        <v>110350</v>
      </c>
      <c r="I25" t="s">
        <v>40</v>
      </c>
      <c r="J25" t="s">
        <v>41</v>
      </c>
      <c r="K25" t="s">
        <v>286</v>
      </c>
      <c r="L25" t="s">
        <v>42</v>
      </c>
      <c r="M25" t="s">
        <v>196</v>
      </c>
      <c r="N25" s="1">
        <v>41730</v>
      </c>
      <c r="O25" s="1">
        <v>42339</v>
      </c>
      <c r="P25" s="7">
        <v>21</v>
      </c>
      <c r="Q25" t="s">
        <v>207</v>
      </c>
      <c r="R25" s="7">
        <v>0.1</v>
      </c>
      <c r="T25" t="s">
        <v>156</v>
      </c>
      <c r="U25" t="s">
        <v>47</v>
      </c>
      <c r="W25" t="s">
        <v>207</v>
      </c>
      <c r="Z25" t="s">
        <v>49</v>
      </c>
      <c r="AA25" t="s">
        <v>296</v>
      </c>
      <c r="AB25" t="s">
        <v>255</v>
      </c>
      <c r="AC25" t="s">
        <v>297</v>
      </c>
      <c r="AD25" t="s">
        <v>298</v>
      </c>
      <c r="AE25" t="s">
        <v>299</v>
      </c>
      <c r="AF25" t="s">
        <v>300</v>
      </c>
      <c r="AG25">
        <v>2017</v>
      </c>
      <c r="AH25" t="s">
        <v>151</v>
      </c>
      <c r="AI25" t="s">
        <v>301</v>
      </c>
    </row>
    <row r="26" spans="1:35" s="2" customFormat="1" x14ac:dyDescent="0.25">
      <c r="A26" s="2" t="s">
        <v>302</v>
      </c>
      <c r="B26" s="2" t="s">
        <v>840</v>
      </c>
      <c r="C26" s="2" t="s">
        <v>60</v>
      </c>
      <c r="D26" s="2" t="s">
        <v>837</v>
      </c>
      <c r="E26" s="2" t="s">
        <v>117</v>
      </c>
      <c r="F26" s="26">
        <v>46.9</v>
      </c>
      <c r="G26" s="26">
        <v>10.9</v>
      </c>
      <c r="H26" s="26">
        <v>300</v>
      </c>
      <c r="I26" s="2" t="s">
        <v>40</v>
      </c>
      <c r="J26" s="2" t="s">
        <v>41</v>
      </c>
      <c r="L26" s="2" t="s">
        <v>287</v>
      </c>
      <c r="M26" s="2" t="s">
        <v>43</v>
      </c>
      <c r="N26" s="30">
        <v>41730</v>
      </c>
      <c r="O26" s="30">
        <v>42308</v>
      </c>
      <c r="P26" s="8">
        <f>7*2</f>
        <v>14</v>
      </c>
      <c r="Q26" s="2" t="s">
        <v>68</v>
      </c>
      <c r="R26" s="8">
        <v>0.1</v>
      </c>
      <c r="S26" s="2" t="s">
        <v>844</v>
      </c>
      <c r="T26" s="2" t="s">
        <v>46</v>
      </c>
      <c r="U26" s="2" t="s">
        <v>47</v>
      </c>
      <c r="W26" s="2" t="s">
        <v>68</v>
      </c>
      <c r="AA26" s="2" t="s">
        <v>197</v>
      </c>
      <c r="AB26" s="2" t="s">
        <v>841</v>
      </c>
      <c r="AC26" s="2" t="s">
        <v>42</v>
      </c>
      <c r="AD26" s="2" t="s">
        <v>845</v>
      </c>
      <c r="AE26" s="2" t="s">
        <v>846</v>
      </c>
      <c r="AF26" s="2" t="s">
        <v>853</v>
      </c>
      <c r="AG26" s="2">
        <v>2017</v>
      </c>
      <c r="AH26" s="2" t="s">
        <v>839</v>
      </c>
      <c r="AI26" s="23" t="s">
        <v>303</v>
      </c>
    </row>
    <row r="27" spans="1:35" s="2" customFormat="1" x14ac:dyDescent="0.25">
      <c r="A27" s="2" t="s">
        <v>304</v>
      </c>
      <c r="B27" s="2" t="s">
        <v>851</v>
      </c>
      <c r="C27" s="2" t="s">
        <v>850</v>
      </c>
      <c r="D27" s="2" t="s">
        <v>165</v>
      </c>
      <c r="E27" s="2" t="s">
        <v>39</v>
      </c>
      <c r="F27" s="58">
        <v>20.5</v>
      </c>
      <c r="G27" s="58">
        <v>78.900000000000006</v>
      </c>
      <c r="H27" s="58">
        <f>3287000-222236</f>
        <v>3064764</v>
      </c>
      <c r="I27" s="2" t="s">
        <v>40</v>
      </c>
      <c r="J27" s="2" t="s">
        <v>41</v>
      </c>
      <c r="K27" t="s">
        <v>860</v>
      </c>
      <c r="L27" s="2" t="s">
        <v>42</v>
      </c>
      <c r="M27" s="2" t="s">
        <v>43</v>
      </c>
      <c r="N27" s="30">
        <v>41710</v>
      </c>
      <c r="O27" s="30">
        <v>42004</v>
      </c>
      <c r="P27" s="8">
        <v>10</v>
      </c>
      <c r="Q27" s="2" t="s">
        <v>109</v>
      </c>
      <c r="R27" s="8"/>
      <c r="S27" s="2" t="s">
        <v>105</v>
      </c>
      <c r="T27" s="2" t="s">
        <v>105</v>
      </c>
      <c r="U27" s="2" t="s">
        <v>47</v>
      </c>
      <c r="V27" s="2">
        <v>0.25</v>
      </c>
      <c r="W27" s="2" t="s">
        <v>109</v>
      </c>
      <c r="Z27" s="2" t="s">
        <v>854</v>
      </c>
      <c r="AA27" s="2" t="s">
        <v>855</v>
      </c>
      <c r="AB27" s="2" t="s">
        <v>856</v>
      </c>
      <c r="AC27" s="2" t="s">
        <v>858</v>
      </c>
      <c r="AD27" s="2" t="s">
        <v>859</v>
      </c>
      <c r="AE27" s="2" t="s">
        <v>857</v>
      </c>
      <c r="AF27" s="2" t="s">
        <v>838</v>
      </c>
      <c r="AG27" s="2">
        <v>2017</v>
      </c>
      <c r="AH27" s="2" t="s">
        <v>839</v>
      </c>
      <c r="AI27" s="23" t="s">
        <v>305</v>
      </c>
    </row>
    <row r="28" spans="1:35" s="2" customFormat="1" x14ac:dyDescent="0.25">
      <c r="A28" s="2" t="s">
        <v>306</v>
      </c>
      <c r="B28" s="2" t="s">
        <v>863</v>
      </c>
      <c r="C28" s="2" t="s">
        <v>60</v>
      </c>
      <c r="D28" s="2" t="s">
        <v>864</v>
      </c>
      <c r="E28" s="2" t="s">
        <v>62</v>
      </c>
      <c r="F28" s="58">
        <v>-6</v>
      </c>
      <c r="G28" s="58">
        <v>-75</v>
      </c>
      <c r="H28" s="58"/>
      <c r="I28" s="2" t="s">
        <v>40</v>
      </c>
      <c r="J28" s="2" t="s">
        <v>41</v>
      </c>
      <c r="K28" s="2" t="s">
        <v>286</v>
      </c>
      <c r="L28" s="2" t="s">
        <v>42</v>
      </c>
      <c r="M28" s="2" t="s">
        <v>43</v>
      </c>
      <c r="N28" s="30">
        <v>41710</v>
      </c>
      <c r="O28" s="30">
        <v>42185</v>
      </c>
      <c r="P28" s="8">
        <v>16</v>
      </c>
      <c r="Q28" s="2" t="s">
        <v>207</v>
      </c>
      <c r="R28" s="8">
        <v>0.1</v>
      </c>
      <c r="S28" s="2" t="s">
        <v>105</v>
      </c>
      <c r="T28" s="2" t="s">
        <v>105</v>
      </c>
      <c r="U28" s="2" t="s">
        <v>67</v>
      </c>
      <c r="W28" s="2" t="s">
        <v>207</v>
      </c>
      <c r="Z28" s="2" t="s">
        <v>862</v>
      </c>
      <c r="AB28" s="2" t="s">
        <v>210</v>
      </c>
      <c r="AE28" s="2" t="s">
        <v>1120</v>
      </c>
      <c r="AF28" s="2" t="s">
        <v>861</v>
      </c>
      <c r="AG28" s="2">
        <v>2017</v>
      </c>
      <c r="AH28" s="2" t="s">
        <v>839</v>
      </c>
      <c r="AI28" s="23" t="s">
        <v>307</v>
      </c>
    </row>
    <row r="29" spans="1:35" s="2" customFormat="1" x14ac:dyDescent="0.25">
      <c r="A29" s="2" t="s">
        <v>308</v>
      </c>
      <c r="B29" s="2" t="s">
        <v>866</v>
      </c>
      <c r="D29" s="11" t="s">
        <v>38</v>
      </c>
      <c r="E29" s="2" t="s">
        <v>39</v>
      </c>
      <c r="F29" s="26">
        <v>20</v>
      </c>
      <c r="G29" s="26">
        <v>100</v>
      </c>
      <c r="H29" s="26" t="s">
        <v>872</v>
      </c>
      <c r="I29" s="2" t="s">
        <v>40</v>
      </c>
      <c r="J29" s="2" t="s">
        <v>41</v>
      </c>
      <c r="L29" s="2" t="s">
        <v>42</v>
      </c>
      <c r="N29" s="30">
        <v>41730</v>
      </c>
      <c r="O29" s="30">
        <v>42400</v>
      </c>
      <c r="P29" s="8">
        <v>22</v>
      </c>
      <c r="Q29" s="2" t="s">
        <v>796</v>
      </c>
      <c r="R29" s="8">
        <v>0.25</v>
      </c>
      <c r="T29" s="2" t="s">
        <v>156</v>
      </c>
      <c r="U29" s="2" t="s">
        <v>47</v>
      </c>
      <c r="W29" s="2" t="s">
        <v>796</v>
      </c>
      <c r="Z29" s="2" t="s">
        <v>129</v>
      </c>
      <c r="AA29" s="2" t="s">
        <v>873</v>
      </c>
      <c r="AB29" s="2" t="s">
        <v>545</v>
      </c>
      <c r="AC29" s="2" t="s">
        <v>868</v>
      </c>
      <c r="AD29" s="2" t="s">
        <v>867</v>
      </c>
      <c r="AE29" s="2" t="s">
        <v>874</v>
      </c>
      <c r="AF29" s="2" t="s">
        <v>292</v>
      </c>
      <c r="AG29" s="2">
        <v>2017</v>
      </c>
      <c r="AH29" s="2" t="s">
        <v>869</v>
      </c>
      <c r="AI29" s="23" t="s">
        <v>309</v>
      </c>
    </row>
    <row r="30" spans="1:35" x14ac:dyDescent="0.25">
      <c r="A30" s="2" t="s">
        <v>310</v>
      </c>
      <c r="B30" s="2" t="s">
        <v>1116</v>
      </c>
      <c r="D30" s="2" t="s">
        <v>876</v>
      </c>
      <c r="E30" s="2" t="s">
        <v>194</v>
      </c>
      <c r="F30" s="26">
        <v>22.4</v>
      </c>
      <c r="G30" s="26">
        <v>105</v>
      </c>
      <c r="H30" s="60">
        <v>1154726</v>
      </c>
      <c r="I30" s="2" t="s">
        <v>40</v>
      </c>
      <c r="J30" s="2" t="s">
        <v>41</v>
      </c>
      <c r="L30" s="2" t="s">
        <v>42</v>
      </c>
      <c r="N30" s="30">
        <v>41730</v>
      </c>
      <c r="O30" s="30">
        <v>42308</v>
      </c>
      <c r="P30" s="8">
        <v>19</v>
      </c>
      <c r="Q30" s="2" t="s">
        <v>877</v>
      </c>
      <c r="T30" s="2" t="s">
        <v>156</v>
      </c>
      <c r="W30" s="2" t="s">
        <v>877</v>
      </c>
      <c r="AA30" s="2" t="s">
        <v>886</v>
      </c>
      <c r="AB30" s="2" t="s">
        <v>865</v>
      </c>
      <c r="AC30" s="2" t="s">
        <v>882</v>
      </c>
      <c r="AD30" s="2" t="s">
        <v>881</v>
      </c>
      <c r="AE30" s="2" t="s">
        <v>883</v>
      </c>
      <c r="AF30" s="2" t="s">
        <v>875</v>
      </c>
      <c r="AG30" s="2">
        <v>2017</v>
      </c>
      <c r="AH30" s="2" t="s">
        <v>74</v>
      </c>
      <c r="AI30" s="3" t="s">
        <v>311</v>
      </c>
    </row>
    <row r="31" spans="1:35" s="12" customFormat="1" x14ac:dyDescent="0.25">
      <c r="A31" s="11" t="s">
        <v>312</v>
      </c>
      <c r="B31" s="11" t="s">
        <v>885</v>
      </c>
      <c r="C31" s="11" t="s">
        <v>185</v>
      </c>
      <c r="D31" s="11" t="s">
        <v>885</v>
      </c>
      <c r="E31" s="11" t="s">
        <v>39</v>
      </c>
      <c r="F31" s="64"/>
      <c r="G31" s="64"/>
      <c r="H31" s="64"/>
      <c r="I31" s="11" t="s">
        <v>40</v>
      </c>
      <c r="J31" s="11" t="s">
        <v>41</v>
      </c>
      <c r="L31" s="11" t="s">
        <v>42</v>
      </c>
      <c r="M31" s="2" t="s">
        <v>43</v>
      </c>
      <c r="N31" s="39">
        <v>41711</v>
      </c>
      <c r="O31" s="39">
        <v>41882</v>
      </c>
      <c r="P31" s="50">
        <v>6</v>
      </c>
      <c r="Q31" s="11" t="s">
        <v>946</v>
      </c>
      <c r="R31" s="50">
        <v>0.1</v>
      </c>
      <c r="S31" s="11" t="s">
        <v>80</v>
      </c>
      <c r="T31" s="11" t="s">
        <v>156</v>
      </c>
      <c r="U31" s="12" t="s">
        <v>47</v>
      </c>
      <c r="W31" s="11" t="s">
        <v>946</v>
      </c>
      <c r="Z31" s="11" t="s">
        <v>129</v>
      </c>
      <c r="AA31" s="11" t="s">
        <v>887</v>
      </c>
      <c r="AB31" s="11" t="s">
        <v>893</v>
      </c>
      <c r="AC31" s="11" t="s">
        <v>1122</v>
      </c>
      <c r="AD31" s="11" t="s">
        <v>1121</v>
      </c>
      <c r="AE31" s="11" t="s">
        <v>590</v>
      </c>
      <c r="AF31" s="11" t="s">
        <v>884</v>
      </c>
      <c r="AG31" s="11">
        <v>2017</v>
      </c>
      <c r="AH31" s="11" t="s">
        <v>151</v>
      </c>
      <c r="AI31" s="14" t="s">
        <v>313</v>
      </c>
    </row>
    <row r="32" spans="1:35" s="2" customFormat="1" x14ac:dyDescent="0.25">
      <c r="A32" s="2" t="s">
        <v>314</v>
      </c>
      <c r="B32" s="2" t="s">
        <v>888</v>
      </c>
      <c r="C32" s="2" t="s">
        <v>37</v>
      </c>
      <c r="D32" s="2" t="s">
        <v>889</v>
      </c>
      <c r="E32" s="2" t="s">
        <v>194</v>
      </c>
      <c r="F32" s="26">
        <v>50</v>
      </c>
      <c r="G32" s="26">
        <v>-90</v>
      </c>
      <c r="H32" s="26"/>
      <c r="I32" s="2" t="s">
        <v>40</v>
      </c>
      <c r="J32" s="2" t="s">
        <v>41</v>
      </c>
      <c r="L32" s="2" t="s">
        <v>42</v>
      </c>
      <c r="M32" s="2" t="s">
        <v>43</v>
      </c>
      <c r="N32" s="30">
        <v>41710</v>
      </c>
      <c r="O32" s="30">
        <v>42400</v>
      </c>
      <c r="P32" s="8">
        <v>23</v>
      </c>
      <c r="Q32" s="2" t="s">
        <v>890</v>
      </c>
      <c r="R32" s="8">
        <v>0.1</v>
      </c>
      <c r="S32" s="2" t="s">
        <v>65</v>
      </c>
      <c r="T32" s="2" t="s">
        <v>894</v>
      </c>
      <c r="U32" s="2" t="s">
        <v>47</v>
      </c>
      <c r="W32" s="2" t="s">
        <v>890</v>
      </c>
      <c r="AA32" s="2" t="s">
        <v>381</v>
      </c>
      <c r="AB32" s="2" t="s">
        <v>51</v>
      </c>
      <c r="AC32" s="2" t="s">
        <v>891</v>
      </c>
      <c r="AD32" s="2" t="s">
        <v>892</v>
      </c>
      <c r="AF32" s="2" t="s">
        <v>895</v>
      </c>
      <c r="AG32" s="2">
        <v>2017</v>
      </c>
      <c r="AH32" s="2" t="s">
        <v>87</v>
      </c>
      <c r="AI32" s="23" t="s">
        <v>315</v>
      </c>
    </row>
    <row r="33" spans="1:35" s="2" customFormat="1" ht="15.75" x14ac:dyDescent="0.25">
      <c r="A33" s="2" t="s">
        <v>316</v>
      </c>
      <c r="B33" s="2" t="s">
        <v>1117</v>
      </c>
      <c r="C33" s="2" t="s">
        <v>60</v>
      </c>
      <c r="D33" s="2" t="s">
        <v>193</v>
      </c>
      <c r="E33" s="2" t="s">
        <v>194</v>
      </c>
      <c r="F33" s="26">
        <v>35</v>
      </c>
      <c r="G33" s="26">
        <v>-88</v>
      </c>
      <c r="H33" s="26"/>
      <c r="I33" s="2" t="s">
        <v>40</v>
      </c>
      <c r="J33" s="2" t="s">
        <v>41</v>
      </c>
      <c r="L33" s="2" t="s">
        <v>42</v>
      </c>
      <c r="M33" s="2" t="s">
        <v>43</v>
      </c>
      <c r="N33" s="30">
        <v>41791</v>
      </c>
      <c r="O33" s="30">
        <v>42369</v>
      </c>
      <c r="P33" s="8">
        <v>19</v>
      </c>
      <c r="Q33" s="2" t="s">
        <v>896</v>
      </c>
      <c r="R33" s="8" t="s">
        <v>897</v>
      </c>
      <c r="T33" s="2" t="s">
        <v>46</v>
      </c>
      <c r="U33" s="2" t="s">
        <v>47</v>
      </c>
      <c r="X33" s="2" t="s">
        <v>896</v>
      </c>
      <c r="Z33" s="2" t="s">
        <v>129</v>
      </c>
      <c r="AA33" s="2" t="s">
        <v>898</v>
      </c>
      <c r="AB33" s="2" t="s">
        <v>899</v>
      </c>
      <c r="AC33" s="2" t="s">
        <v>903</v>
      </c>
      <c r="AD33" s="2" t="s">
        <v>905</v>
      </c>
      <c r="AE33" s="35" t="s">
        <v>904</v>
      </c>
      <c r="AF33" s="2" t="s">
        <v>281</v>
      </c>
      <c r="AG33" s="2">
        <v>2017</v>
      </c>
      <c r="AH33" s="2" t="s">
        <v>87</v>
      </c>
      <c r="AI33" s="3" t="s">
        <v>317</v>
      </c>
    </row>
    <row r="34" spans="1:35" s="2" customFormat="1" ht="15.75" x14ac:dyDescent="0.25">
      <c r="A34" s="2" t="s">
        <v>318</v>
      </c>
      <c r="B34" s="2" t="s">
        <v>907</v>
      </c>
      <c r="C34" s="2" t="s">
        <v>60</v>
      </c>
      <c r="D34" s="2" t="s">
        <v>38</v>
      </c>
      <c r="E34" s="2" t="s">
        <v>39</v>
      </c>
      <c r="F34" s="26">
        <v>23</v>
      </c>
      <c r="G34" s="26">
        <v>100</v>
      </c>
      <c r="H34" s="60">
        <v>150000</v>
      </c>
      <c r="I34" s="2" t="s">
        <v>40</v>
      </c>
      <c r="J34" s="2" t="s">
        <v>41</v>
      </c>
      <c r="K34" s="2" t="s">
        <v>286</v>
      </c>
      <c r="L34" s="2" t="s">
        <v>42</v>
      </c>
      <c r="N34" s="30">
        <v>41760</v>
      </c>
      <c r="O34" s="30">
        <v>42308</v>
      </c>
      <c r="P34" s="8">
        <f>6*2</f>
        <v>12</v>
      </c>
      <c r="Q34" s="2" t="s">
        <v>109</v>
      </c>
      <c r="R34" s="8" t="s">
        <v>221</v>
      </c>
      <c r="T34" s="2" t="s">
        <v>46</v>
      </c>
      <c r="U34" s="2" t="s">
        <v>67</v>
      </c>
      <c r="W34" s="2" t="s">
        <v>109</v>
      </c>
      <c r="Z34" s="2" t="s">
        <v>129</v>
      </c>
      <c r="AA34" s="2" t="s">
        <v>909</v>
      </c>
      <c r="AB34" s="2" t="s">
        <v>908</v>
      </c>
      <c r="AC34" s="35" t="s">
        <v>913</v>
      </c>
      <c r="AD34" s="35" t="s">
        <v>912</v>
      </c>
      <c r="AE34" s="2" t="s">
        <v>914</v>
      </c>
      <c r="AF34" s="2" t="s">
        <v>906</v>
      </c>
      <c r="AG34" s="2">
        <v>2017</v>
      </c>
      <c r="AH34" s="2" t="s">
        <v>87</v>
      </c>
      <c r="AI34" s="3" t="s">
        <v>319</v>
      </c>
    </row>
    <row r="35" spans="1:35" s="2" customFormat="1" x14ac:dyDescent="0.25">
      <c r="A35" s="2" t="s">
        <v>320</v>
      </c>
      <c r="B35" s="2" t="s">
        <v>917</v>
      </c>
      <c r="C35" s="2" t="s">
        <v>60</v>
      </c>
      <c r="D35" s="2" t="s">
        <v>38</v>
      </c>
      <c r="E35" s="2" t="s">
        <v>39</v>
      </c>
      <c r="F35" s="26">
        <v>26.5</v>
      </c>
      <c r="G35" s="26">
        <v>114.5</v>
      </c>
      <c r="H35" s="60">
        <v>81158</v>
      </c>
      <c r="I35" s="2" t="s">
        <v>40</v>
      </c>
      <c r="J35" s="2" t="s">
        <v>41</v>
      </c>
      <c r="K35" s="2" t="s">
        <v>286</v>
      </c>
      <c r="L35" s="2" t="s">
        <v>42</v>
      </c>
      <c r="M35" s="2" t="s">
        <v>43</v>
      </c>
      <c r="N35" s="30">
        <v>41710</v>
      </c>
      <c r="O35" s="30">
        <v>41912</v>
      </c>
      <c r="P35" s="8">
        <v>7</v>
      </c>
      <c r="Q35" s="2" t="s">
        <v>48</v>
      </c>
      <c r="R35" s="8">
        <v>0.1</v>
      </c>
      <c r="S35" s="2" t="s">
        <v>921</v>
      </c>
      <c r="T35" s="2" t="s">
        <v>46</v>
      </c>
      <c r="U35" s="2" t="s">
        <v>47</v>
      </c>
      <c r="W35" s="2" t="s">
        <v>48</v>
      </c>
      <c r="X35" s="2" t="s">
        <v>48</v>
      </c>
      <c r="AA35" s="2" t="s">
        <v>391</v>
      </c>
      <c r="AB35" s="2" t="s">
        <v>922</v>
      </c>
      <c r="AC35" s="2" t="s">
        <v>923</v>
      </c>
      <c r="AD35" s="2" t="s">
        <v>924</v>
      </c>
      <c r="AF35" s="2" t="s">
        <v>916</v>
      </c>
      <c r="AG35" s="2">
        <v>2017</v>
      </c>
      <c r="AH35" s="2" t="s">
        <v>151</v>
      </c>
      <c r="AI35" s="23" t="s">
        <v>321</v>
      </c>
    </row>
    <row r="36" spans="1:35" x14ac:dyDescent="0.25">
      <c r="A36" s="2" t="s">
        <v>322</v>
      </c>
      <c r="B36" s="2" t="s">
        <v>926</v>
      </c>
      <c r="D36" s="2" t="s">
        <v>154</v>
      </c>
      <c r="E36" s="2" t="s">
        <v>39</v>
      </c>
      <c r="F36" s="26">
        <v>35.1</v>
      </c>
      <c r="G36" s="26">
        <v>59.1</v>
      </c>
      <c r="H36" s="60" t="s">
        <v>1123</v>
      </c>
      <c r="I36" s="2" t="s">
        <v>40</v>
      </c>
      <c r="J36" s="2" t="s">
        <v>41</v>
      </c>
      <c r="L36" s="2" t="s">
        <v>42</v>
      </c>
      <c r="M36" s="2" t="s">
        <v>43</v>
      </c>
      <c r="N36" s="30">
        <v>41710</v>
      </c>
      <c r="O36" s="30">
        <v>42004</v>
      </c>
      <c r="P36" s="8">
        <v>10</v>
      </c>
      <c r="Q36" s="2" t="s">
        <v>356</v>
      </c>
      <c r="R36" s="7">
        <v>0.1</v>
      </c>
      <c r="S36" t="s">
        <v>80</v>
      </c>
      <c r="T36" s="2" t="s">
        <v>156</v>
      </c>
      <c r="U36" s="2" t="s">
        <v>47</v>
      </c>
      <c r="W36" s="2" t="s">
        <v>356</v>
      </c>
      <c r="Z36" s="2" t="s">
        <v>129</v>
      </c>
      <c r="AA36" s="2" t="s">
        <v>927</v>
      </c>
      <c r="AB36" s="2" t="s">
        <v>51</v>
      </c>
      <c r="AC36" s="2" t="s">
        <v>929</v>
      </c>
      <c r="AD36" s="2" t="s">
        <v>928</v>
      </c>
      <c r="AF36" s="2" t="s">
        <v>925</v>
      </c>
      <c r="AG36" s="2">
        <v>2017</v>
      </c>
      <c r="AH36" s="2" t="s">
        <v>617</v>
      </c>
      <c r="AI36" s="3" t="s">
        <v>323</v>
      </c>
    </row>
    <row r="37" spans="1:35" x14ac:dyDescent="0.25">
      <c r="A37" t="s">
        <v>324</v>
      </c>
      <c r="B37" t="s">
        <v>325</v>
      </c>
      <c r="C37" s="12" t="s">
        <v>115</v>
      </c>
      <c r="D37" s="12" t="s">
        <v>325</v>
      </c>
      <c r="E37" t="s">
        <v>39</v>
      </c>
      <c r="F37" s="24">
        <v>4</v>
      </c>
      <c r="G37" s="24">
        <v>109.5</v>
      </c>
      <c r="H37" s="24">
        <v>330000</v>
      </c>
      <c r="I37" t="s">
        <v>40</v>
      </c>
      <c r="J37" t="s">
        <v>41</v>
      </c>
      <c r="L37" t="s">
        <v>287</v>
      </c>
      <c r="M37" t="s">
        <v>196</v>
      </c>
      <c r="N37" s="1">
        <v>41699</v>
      </c>
      <c r="O37" s="1">
        <v>42401</v>
      </c>
      <c r="P37" s="7">
        <v>24</v>
      </c>
      <c r="Q37" t="s">
        <v>275</v>
      </c>
      <c r="R37" s="7" t="s">
        <v>221</v>
      </c>
      <c r="S37" t="s">
        <v>80</v>
      </c>
      <c r="T37" t="s">
        <v>46</v>
      </c>
      <c r="U37" t="s">
        <v>67</v>
      </c>
      <c r="W37" t="s">
        <v>275</v>
      </c>
      <c r="Z37" t="s">
        <v>326</v>
      </c>
      <c r="AA37" t="s">
        <v>296</v>
      </c>
      <c r="AB37" t="s">
        <v>51</v>
      </c>
      <c r="AC37" t="s">
        <v>327</v>
      </c>
      <c r="AD37" t="s">
        <v>328</v>
      </c>
      <c r="AE37" t="s">
        <v>329</v>
      </c>
      <c r="AF37" t="s">
        <v>330</v>
      </c>
      <c r="AG37">
        <v>2018</v>
      </c>
      <c r="AH37" t="s">
        <v>151</v>
      </c>
      <c r="AI37" t="s">
        <v>191</v>
      </c>
    </row>
    <row r="38" spans="1:35" s="51" customFormat="1" x14ac:dyDescent="0.25">
      <c r="A38" s="11" t="s">
        <v>331</v>
      </c>
      <c r="B38" s="11" t="s">
        <v>888</v>
      </c>
      <c r="C38" s="11" t="s">
        <v>37</v>
      </c>
      <c r="D38" s="11" t="s">
        <v>889</v>
      </c>
      <c r="E38" s="2" t="s">
        <v>194</v>
      </c>
      <c r="F38" s="58">
        <v>52</v>
      </c>
      <c r="G38" s="58">
        <v>-95</v>
      </c>
      <c r="H38" s="58"/>
      <c r="I38" s="2" t="s">
        <v>40</v>
      </c>
      <c r="J38" s="2" t="s">
        <v>41</v>
      </c>
      <c r="K38" s="11"/>
      <c r="L38" s="2" t="s">
        <v>42</v>
      </c>
      <c r="M38" s="2" t="s">
        <v>43</v>
      </c>
      <c r="N38" s="30">
        <v>41710</v>
      </c>
      <c r="O38" s="30">
        <v>42400</v>
      </c>
      <c r="P38" s="50">
        <v>23</v>
      </c>
      <c r="Q38" s="11" t="s">
        <v>890</v>
      </c>
      <c r="R38" s="50">
        <v>0.1</v>
      </c>
      <c r="S38" s="11" t="s">
        <v>65</v>
      </c>
      <c r="T38" s="2" t="s">
        <v>894</v>
      </c>
      <c r="U38" s="11" t="s">
        <v>47</v>
      </c>
      <c r="V38" s="11">
        <v>0.1</v>
      </c>
      <c r="W38" s="11" t="s">
        <v>890</v>
      </c>
      <c r="X38" s="11"/>
      <c r="Y38" s="11"/>
      <c r="Z38" s="11"/>
      <c r="AA38" s="2" t="s">
        <v>381</v>
      </c>
      <c r="AB38" s="2" t="s">
        <v>1101</v>
      </c>
      <c r="AC38" s="54" t="s">
        <v>1104</v>
      </c>
      <c r="AD38" s="54" t="s">
        <v>1105</v>
      </c>
      <c r="AE38" s="11"/>
      <c r="AF38" s="2" t="s">
        <v>1100</v>
      </c>
      <c r="AG38" s="2">
        <v>2018</v>
      </c>
      <c r="AH38" s="11" t="s">
        <v>87</v>
      </c>
      <c r="AI38" s="53" t="s">
        <v>332</v>
      </c>
    </row>
    <row r="39" spans="1:35" x14ac:dyDescent="0.25">
      <c r="A39" t="s">
        <v>333</v>
      </c>
      <c r="B39" t="s">
        <v>334</v>
      </c>
      <c r="C39" t="s">
        <v>334</v>
      </c>
      <c r="E39" t="s">
        <v>77</v>
      </c>
      <c r="I39" t="s">
        <v>40</v>
      </c>
      <c r="J39" t="s">
        <v>78</v>
      </c>
      <c r="L39" t="s">
        <v>42</v>
      </c>
      <c r="M39" t="s">
        <v>335</v>
      </c>
      <c r="N39" s="1">
        <v>41791</v>
      </c>
      <c r="O39" s="1">
        <v>42125</v>
      </c>
      <c r="P39" s="7">
        <v>12</v>
      </c>
      <c r="Q39" t="s">
        <v>109</v>
      </c>
      <c r="R39" s="7">
        <v>2.5</v>
      </c>
      <c r="S39" t="s">
        <v>336</v>
      </c>
      <c r="T39" t="s">
        <v>46</v>
      </c>
      <c r="U39" t="s">
        <v>67</v>
      </c>
      <c r="W39" t="s">
        <v>109</v>
      </c>
      <c r="Y39" t="s">
        <v>337</v>
      </c>
      <c r="AA39" t="s">
        <v>338</v>
      </c>
      <c r="AB39" t="s">
        <v>51</v>
      </c>
      <c r="AC39" t="s">
        <v>339</v>
      </c>
      <c r="AD39" t="s">
        <v>340</v>
      </c>
      <c r="AE39" t="s">
        <v>341</v>
      </c>
      <c r="AF39" t="s">
        <v>342</v>
      </c>
      <c r="AG39">
        <v>2018</v>
      </c>
      <c r="AH39" t="s">
        <v>56</v>
      </c>
      <c r="AI39" t="s">
        <v>343</v>
      </c>
    </row>
    <row r="40" spans="1:35" x14ac:dyDescent="0.25">
      <c r="A40" t="s">
        <v>344</v>
      </c>
      <c r="B40" t="s">
        <v>345</v>
      </c>
      <c r="C40" t="s">
        <v>115</v>
      </c>
      <c r="D40" t="s">
        <v>193</v>
      </c>
      <c r="E40" t="s">
        <v>194</v>
      </c>
      <c r="F40" s="24">
        <v>40</v>
      </c>
      <c r="G40" s="24">
        <v>-90</v>
      </c>
      <c r="H40" s="24">
        <v>12000000</v>
      </c>
      <c r="I40" t="s">
        <v>40</v>
      </c>
      <c r="J40" t="s">
        <v>41</v>
      </c>
      <c r="L40" t="s">
        <v>42</v>
      </c>
      <c r="M40" t="s">
        <v>196</v>
      </c>
      <c r="P40" s="7">
        <v>6</v>
      </c>
      <c r="Q40" t="s">
        <v>346</v>
      </c>
      <c r="R40" s="7">
        <v>1</v>
      </c>
      <c r="T40" t="s">
        <v>46</v>
      </c>
      <c r="U40" t="s">
        <v>67</v>
      </c>
      <c r="V40">
        <v>8.9999999999999993E-3</v>
      </c>
      <c r="X40" t="s">
        <v>346</v>
      </c>
      <c r="AA40" t="s">
        <v>347</v>
      </c>
      <c r="AC40" t="s">
        <v>348</v>
      </c>
      <c r="AD40" t="s">
        <v>349</v>
      </c>
      <c r="AE40" t="s">
        <v>350</v>
      </c>
      <c r="AF40" t="s">
        <v>351</v>
      </c>
      <c r="AG40">
        <v>2018</v>
      </c>
      <c r="AH40" t="s">
        <v>181</v>
      </c>
      <c r="AI40" t="s">
        <v>352</v>
      </c>
    </row>
    <row r="41" spans="1:35" x14ac:dyDescent="0.25">
      <c r="A41" t="s">
        <v>353</v>
      </c>
      <c r="B41" t="s">
        <v>36</v>
      </c>
      <c r="C41" t="s">
        <v>37</v>
      </c>
      <c r="D41" t="s">
        <v>38</v>
      </c>
      <c r="E41" t="s">
        <v>39</v>
      </c>
      <c r="F41" s="24">
        <v>35.5</v>
      </c>
      <c r="G41" s="24">
        <v>104</v>
      </c>
      <c r="I41" t="s">
        <v>40</v>
      </c>
      <c r="J41" t="s">
        <v>41</v>
      </c>
      <c r="K41" t="s">
        <v>354</v>
      </c>
      <c r="L41" t="s">
        <v>103</v>
      </c>
      <c r="M41" t="s">
        <v>355</v>
      </c>
      <c r="N41" s="1">
        <v>41730</v>
      </c>
      <c r="O41" s="1">
        <v>42705</v>
      </c>
      <c r="P41" s="7">
        <v>33</v>
      </c>
      <c r="Q41" t="s">
        <v>356</v>
      </c>
      <c r="R41" s="7">
        <v>0.1</v>
      </c>
      <c r="S41" t="s">
        <v>45</v>
      </c>
      <c r="T41" t="s">
        <v>46</v>
      </c>
      <c r="U41" t="s">
        <v>47</v>
      </c>
      <c r="V41">
        <v>0.1</v>
      </c>
      <c r="W41" t="s">
        <v>357</v>
      </c>
      <c r="Z41" t="s">
        <v>358</v>
      </c>
      <c r="AA41" t="s">
        <v>197</v>
      </c>
      <c r="AB41" t="s">
        <v>51</v>
      </c>
      <c r="AC41" t="s">
        <v>359</v>
      </c>
      <c r="AD41" t="s">
        <v>360</v>
      </c>
      <c r="AE41" t="s">
        <v>361</v>
      </c>
      <c r="AF41" t="s">
        <v>362</v>
      </c>
      <c r="AG41">
        <v>2018</v>
      </c>
      <c r="AH41" t="s">
        <v>74</v>
      </c>
      <c r="AI41" t="s">
        <v>363</v>
      </c>
    </row>
    <row r="42" spans="1:35" x14ac:dyDescent="0.25">
      <c r="A42" t="s">
        <v>364</v>
      </c>
      <c r="B42" t="s">
        <v>365</v>
      </c>
      <c r="C42" t="s">
        <v>60</v>
      </c>
      <c r="D42" t="s">
        <v>365</v>
      </c>
      <c r="E42" t="s">
        <v>117</v>
      </c>
      <c r="F42" s="24">
        <v>39</v>
      </c>
      <c r="G42" s="24">
        <v>16.5</v>
      </c>
      <c r="H42" s="24">
        <v>15000</v>
      </c>
      <c r="I42" t="s">
        <v>40</v>
      </c>
      <c r="J42" t="s">
        <v>41</v>
      </c>
      <c r="K42" t="s">
        <v>366</v>
      </c>
      <c r="L42" t="s">
        <v>367</v>
      </c>
      <c r="M42" t="s">
        <v>196</v>
      </c>
      <c r="N42" s="1">
        <v>42064</v>
      </c>
      <c r="O42" s="1">
        <v>42705</v>
      </c>
      <c r="P42" s="7">
        <v>22</v>
      </c>
      <c r="Q42" t="s">
        <v>368</v>
      </c>
      <c r="R42" s="7">
        <v>0.1</v>
      </c>
      <c r="T42" t="s">
        <v>46</v>
      </c>
      <c r="U42" t="s">
        <v>67</v>
      </c>
      <c r="W42" t="s">
        <v>369</v>
      </c>
      <c r="Z42" s="2" t="s">
        <v>370</v>
      </c>
      <c r="AA42" t="s">
        <v>371</v>
      </c>
      <c r="AB42" t="s">
        <v>255</v>
      </c>
      <c r="AC42" t="s">
        <v>372</v>
      </c>
      <c r="AD42" t="s">
        <v>373</v>
      </c>
      <c r="AE42" t="s">
        <v>374</v>
      </c>
      <c r="AF42" t="s">
        <v>375</v>
      </c>
      <c r="AG42">
        <v>2018</v>
      </c>
      <c r="AH42" t="s">
        <v>151</v>
      </c>
      <c r="AI42" t="s">
        <v>376</v>
      </c>
    </row>
    <row r="43" spans="1:35" x14ac:dyDescent="0.25">
      <c r="A43" t="s">
        <v>377</v>
      </c>
      <c r="B43" t="s">
        <v>378</v>
      </c>
      <c r="C43" t="s">
        <v>115</v>
      </c>
      <c r="D43" t="s">
        <v>378</v>
      </c>
      <c r="E43" t="s">
        <v>39</v>
      </c>
      <c r="F43" s="24">
        <v>30.5</v>
      </c>
      <c r="G43" s="24">
        <v>68.5</v>
      </c>
      <c r="H43" s="24">
        <v>796000</v>
      </c>
      <c r="I43" t="s">
        <v>40</v>
      </c>
      <c r="J43" t="s">
        <v>41</v>
      </c>
      <c r="K43" t="s">
        <v>379</v>
      </c>
      <c r="L43" t="s">
        <v>42</v>
      </c>
      <c r="N43" s="1">
        <v>42005</v>
      </c>
      <c r="O43" s="1">
        <v>42705</v>
      </c>
      <c r="P43" s="7">
        <v>24</v>
      </c>
      <c r="Q43" t="s">
        <v>109</v>
      </c>
      <c r="R43" s="7">
        <v>0.25</v>
      </c>
      <c r="S43" t="s">
        <v>65</v>
      </c>
      <c r="T43" t="s">
        <v>46</v>
      </c>
      <c r="U43" t="s">
        <v>67</v>
      </c>
      <c r="W43" t="s">
        <v>109</v>
      </c>
      <c r="Z43" t="s">
        <v>380</v>
      </c>
      <c r="AA43" t="s">
        <v>381</v>
      </c>
      <c r="AB43" t="s">
        <v>51</v>
      </c>
      <c r="AC43" t="s">
        <v>382</v>
      </c>
      <c r="AD43" t="s">
        <v>383</v>
      </c>
      <c r="AE43" t="s">
        <v>384</v>
      </c>
      <c r="AF43" t="s">
        <v>385</v>
      </c>
      <c r="AG43">
        <v>2018</v>
      </c>
      <c r="AH43" t="s">
        <v>74</v>
      </c>
      <c r="AI43" t="s">
        <v>386</v>
      </c>
    </row>
    <row r="44" spans="1:35" x14ac:dyDescent="0.25">
      <c r="A44" t="s">
        <v>387</v>
      </c>
      <c r="B44" t="s">
        <v>36</v>
      </c>
      <c r="C44" t="s">
        <v>37</v>
      </c>
      <c r="D44" t="s">
        <v>193</v>
      </c>
      <c r="E44" t="s">
        <v>194</v>
      </c>
      <c r="F44" s="24">
        <v>31.15</v>
      </c>
      <c r="G44" s="24">
        <v>-100.05</v>
      </c>
      <c r="H44" s="24">
        <v>695663</v>
      </c>
      <c r="I44" t="s">
        <v>40</v>
      </c>
      <c r="J44" t="s">
        <v>41</v>
      </c>
      <c r="K44" t="s">
        <v>388</v>
      </c>
      <c r="L44" t="s">
        <v>42</v>
      </c>
      <c r="M44" t="s">
        <v>389</v>
      </c>
      <c r="N44" s="1">
        <v>43313</v>
      </c>
      <c r="O44" s="1">
        <v>43313</v>
      </c>
      <c r="P44" s="7">
        <v>0.13</v>
      </c>
      <c r="Q44" t="s">
        <v>48</v>
      </c>
      <c r="R44" s="7">
        <v>0.1</v>
      </c>
      <c r="T44" t="s">
        <v>46</v>
      </c>
      <c r="U44" t="s">
        <v>47</v>
      </c>
      <c r="X44" t="s">
        <v>390</v>
      </c>
      <c r="AA44" t="s">
        <v>391</v>
      </c>
      <c r="AB44" t="s">
        <v>392</v>
      </c>
      <c r="AC44" t="s">
        <v>393</v>
      </c>
      <c r="AD44" t="s">
        <v>394</v>
      </c>
      <c r="AE44" t="s">
        <v>395</v>
      </c>
      <c r="AF44" t="s">
        <v>396</v>
      </c>
      <c r="AG44">
        <v>2018</v>
      </c>
      <c r="AH44" t="s">
        <v>74</v>
      </c>
      <c r="AI44" t="s">
        <v>397</v>
      </c>
    </row>
    <row r="45" spans="1:35" x14ac:dyDescent="0.25">
      <c r="A45" t="s">
        <v>398</v>
      </c>
      <c r="B45" t="s">
        <v>165</v>
      </c>
      <c r="C45" t="s">
        <v>115</v>
      </c>
      <c r="D45" t="s">
        <v>165</v>
      </c>
      <c r="E45" t="s">
        <v>39</v>
      </c>
      <c r="F45" s="24">
        <v>22.5</v>
      </c>
      <c r="G45" s="24">
        <v>82.7</v>
      </c>
      <c r="H45" s="24">
        <v>3287590</v>
      </c>
      <c r="I45" t="s">
        <v>40</v>
      </c>
      <c r="J45" t="s">
        <v>41</v>
      </c>
      <c r="L45" t="s">
        <v>42</v>
      </c>
      <c r="M45" t="s">
        <v>43</v>
      </c>
      <c r="N45" s="1">
        <v>41791</v>
      </c>
      <c r="O45" s="1">
        <v>41883</v>
      </c>
      <c r="P45" s="7">
        <v>4</v>
      </c>
      <c r="Q45" t="s">
        <v>109</v>
      </c>
      <c r="R45" s="7">
        <v>0.25</v>
      </c>
      <c r="S45" t="s">
        <v>80</v>
      </c>
      <c r="T45" t="s">
        <v>46</v>
      </c>
      <c r="U45" t="s">
        <v>67</v>
      </c>
      <c r="V45">
        <v>0.25</v>
      </c>
      <c r="W45" t="s">
        <v>109</v>
      </c>
      <c r="Z45" t="s">
        <v>399</v>
      </c>
      <c r="AA45" t="s">
        <v>400</v>
      </c>
      <c r="AB45" t="s">
        <v>401</v>
      </c>
      <c r="AC45" t="s">
        <v>402</v>
      </c>
      <c r="AD45" t="s">
        <v>403</v>
      </c>
      <c r="AE45" t="s">
        <v>404</v>
      </c>
      <c r="AF45" t="s">
        <v>405</v>
      </c>
      <c r="AG45">
        <v>2018</v>
      </c>
      <c r="AH45" t="s">
        <v>56</v>
      </c>
      <c r="AI45" t="s">
        <v>376</v>
      </c>
    </row>
    <row r="46" spans="1:35" x14ac:dyDescent="0.25">
      <c r="A46" t="s">
        <v>406</v>
      </c>
      <c r="B46" t="s">
        <v>127</v>
      </c>
      <c r="C46" t="s">
        <v>60</v>
      </c>
      <c r="D46" t="s">
        <v>38</v>
      </c>
      <c r="E46" t="s">
        <v>39</v>
      </c>
      <c r="F46" s="24">
        <v>33</v>
      </c>
      <c r="G46" s="24">
        <v>88.5</v>
      </c>
      <c r="H46" s="24">
        <v>2500000</v>
      </c>
      <c r="I46" t="s">
        <v>40</v>
      </c>
      <c r="J46" t="s">
        <v>41</v>
      </c>
      <c r="K46" t="s">
        <v>407</v>
      </c>
      <c r="L46" t="s">
        <v>42</v>
      </c>
      <c r="M46" t="s">
        <v>389</v>
      </c>
      <c r="N46" s="1">
        <v>42005</v>
      </c>
      <c r="O46" s="1">
        <v>42339</v>
      </c>
      <c r="P46" s="7">
        <v>12</v>
      </c>
      <c r="Q46" t="s">
        <v>207</v>
      </c>
      <c r="R46" s="7" t="s">
        <v>221</v>
      </c>
      <c r="U46" t="s">
        <v>408</v>
      </c>
      <c r="W46" t="s">
        <v>207</v>
      </c>
      <c r="Z46" t="s">
        <v>409</v>
      </c>
      <c r="AA46" t="s">
        <v>718</v>
      </c>
      <c r="AC46" t="s">
        <v>410</v>
      </c>
      <c r="AD46" t="s">
        <v>411</v>
      </c>
      <c r="AE46" t="s">
        <v>412</v>
      </c>
      <c r="AF46" t="s">
        <v>413</v>
      </c>
      <c r="AG46">
        <v>2018</v>
      </c>
      <c r="AH46" t="s">
        <v>74</v>
      </c>
      <c r="AI46" t="s">
        <v>414</v>
      </c>
    </row>
    <row r="47" spans="1:35" x14ac:dyDescent="0.25">
      <c r="A47" t="s">
        <v>415</v>
      </c>
      <c r="B47" t="s">
        <v>36</v>
      </c>
      <c r="C47" t="s">
        <v>37</v>
      </c>
      <c r="D47" t="s">
        <v>38</v>
      </c>
      <c r="E47" t="s">
        <v>39</v>
      </c>
      <c r="F47" s="24">
        <v>32.5</v>
      </c>
      <c r="G47" s="24">
        <v>112.5</v>
      </c>
      <c r="H47" s="24">
        <v>6250000</v>
      </c>
      <c r="I47" t="s">
        <v>40</v>
      </c>
      <c r="J47" t="s">
        <v>41</v>
      </c>
      <c r="K47" t="s">
        <v>416</v>
      </c>
      <c r="P47" s="7">
        <v>14</v>
      </c>
      <c r="Q47" t="s">
        <v>104</v>
      </c>
      <c r="R47" s="7">
        <v>0.1</v>
      </c>
      <c r="S47" t="s">
        <v>65</v>
      </c>
      <c r="T47" t="s">
        <v>156</v>
      </c>
      <c r="U47" t="s">
        <v>47</v>
      </c>
      <c r="W47" t="s">
        <v>104</v>
      </c>
      <c r="AA47" t="s">
        <v>417</v>
      </c>
      <c r="AB47" t="s">
        <v>418</v>
      </c>
      <c r="AC47" t="s">
        <v>419</v>
      </c>
      <c r="AD47" t="s">
        <v>420</v>
      </c>
      <c r="AE47" t="s">
        <v>421</v>
      </c>
      <c r="AF47" t="s">
        <v>422</v>
      </c>
      <c r="AG47">
        <v>2018</v>
      </c>
      <c r="AH47" t="s">
        <v>87</v>
      </c>
      <c r="AI47" t="s">
        <v>423</v>
      </c>
    </row>
    <row r="48" spans="1:35" s="2" customFormat="1" ht="17.25" x14ac:dyDescent="0.25">
      <c r="A48" s="2" t="s">
        <v>424</v>
      </c>
      <c r="B48" s="2" t="s">
        <v>425</v>
      </c>
      <c r="C48" s="2" t="s">
        <v>969</v>
      </c>
      <c r="D48" s="2" t="s">
        <v>425</v>
      </c>
      <c r="E48" s="2" t="s">
        <v>117</v>
      </c>
      <c r="F48" s="26">
        <v>51</v>
      </c>
      <c r="G48" s="26">
        <v>10.5</v>
      </c>
      <c r="H48" s="26" t="s">
        <v>965</v>
      </c>
      <c r="I48" s="2" t="s">
        <v>40</v>
      </c>
      <c r="J48" s="2" t="s">
        <v>41</v>
      </c>
      <c r="L48" s="2" t="s">
        <v>42</v>
      </c>
      <c r="M48" s="2" t="s">
        <v>475</v>
      </c>
      <c r="N48" s="30">
        <v>41974</v>
      </c>
      <c r="O48" s="30">
        <v>43069</v>
      </c>
      <c r="P48" s="8">
        <v>36</v>
      </c>
      <c r="R48" s="8">
        <v>0.1</v>
      </c>
      <c r="S48" s="2" t="s">
        <v>80</v>
      </c>
      <c r="T48" s="2" t="s">
        <v>46</v>
      </c>
      <c r="U48" s="2" t="s">
        <v>47</v>
      </c>
      <c r="X48" s="2" t="s">
        <v>966</v>
      </c>
      <c r="AA48" s="2" t="s">
        <v>718</v>
      </c>
      <c r="AB48" s="2" t="s">
        <v>967</v>
      </c>
      <c r="AD48" t="s">
        <v>962</v>
      </c>
      <c r="AE48" s="2" t="s">
        <v>968</v>
      </c>
      <c r="AF48" s="2" t="s">
        <v>426</v>
      </c>
      <c r="AG48" s="2">
        <v>2018</v>
      </c>
      <c r="AH48" s="2" t="s">
        <v>74</v>
      </c>
      <c r="AI48" s="23" t="s">
        <v>427</v>
      </c>
    </row>
    <row r="49" spans="1:35" s="2" customFormat="1" x14ac:dyDescent="0.25">
      <c r="A49" s="2" t="s">
        <v>428</v>
      </c>
      <c r="B49" s="2" t="s">
        <v>127</v>
      </c>
      <c r="D49" s="2" t="s">
        <v>38</v>
      </c>
      <c r="E49" s="2" t="s">
        <v>39</v>
      </c>
      <c r="F49" s="26">
        <v>32.5</v>
      </c>
      <c r="G49" s="26">
        <v>89</v>
      </c>
      <c r="H49" s="60">
        <v>2500000</v>
      </c>
      <c r="J49" s="2" t="s">
        <v>41</v>
      </c>
      <c r="K49" s="2" t="s">
        <v>286</v>
      </c>
      <c r="L49" s="2" t="s">
        <v>103</v>
      </c>
      <c r="M49" s="2" t="s">
        <v>587</v>
      </c>
      <c r="N49" s="30">
        <v>41730</v>
      </c>
      <c r="O49" s="30">
        <v>42825</v>
      </c>
      <c r="P49" s="8">
        <v>36</v>
      </c>
      <c r="Q49" s="2" t="s">
        <v>155</v>
      </c>
      <c r="R49" s="8">
        <v>0.25</v>
      </c>
      <c r="S49" s="2" t="s">
        <v>979</v>
      </c>
      <c r="T49" s="2" t="s">
        <v>46</v>
      </c>
      <c r="U49" s="2" t="s">
        <v>67</v>
      </c>
      <c r="V49" s="2">
        <v>0.25</v>
      </c>
      <c r="W49" s="2" t="s">
        <v>155</v>
      </c>
      <c r="Z49" s="2" t="s">
        <v>975</v>
      </c>
      <c r="AA49" s="2" t="s">
        <v>973</v>
      </c>
      <c r="AB49" s="2" t="s">
        <v>974</v>
      </c>
      <c r="AC49" s="2" t="s">
        <v>971</v>
      </c>
      <c r="AD49" s="2" t="s">
        <v>972</v>
      </c>
      <c r="AF49" s="2" t="s">
        <v>970</v>
      </c>
      <c r="AG49" s="2">
        <v>2018</v>
      </c>
      <c r="AH49" s="2" t="s">
        <v>74</v>
      </c>
      <c r="AI49" s="23" t="s">
        <v>429</v>
      </c>
    </row>
    <row r="50" spans="1:35" ht="15.75" x14ac:dyDescent="0.25">
      <c r="A50" s="2" t="s">
        <v>430</v>
      </c>
      <c r="B50" s="2" t="s">
        <v>193</v>
      </c>
      <c r="C50" s="2" t="s">
        <v>969</v>
      </c>
      <c r="D50" s="2" t="s">
        <v>193</v>
      </c>
      <c r="E50" s="2" t="s">
        <v>194</v>
      </c>
      <c r="F50" s="26">
        <v>40</v>
      </c>
      <c r="G50" s="26">
        <v>-95</v>
      </c>
      <c r="H50" s="26">
        <v>2700</v>
      </c>
      <c r="J50" s="2" t="s">
        <v>41</v>
      </c>
      <c r="L50" s="2" t="s">
        <v>534</v>
      </c>
      <c r="M50" s="2" t="s">
        <v>475</v>
      </c>
      <c r="N50" s="30">
        <v>42217</v>
      </c>
      <c r="O50" s="30">
        <v>42947</v>
      </c>
      <c r="P50" s="8">
        <v>24</v>
      </c>
      <c r="Q50" s="2" t="s">
        <v>877</v>
      </c>
      <c r="R50" s="8">
        <v>0.1</v>
      </c>
      <c r="T50" s="2" t="s">
        <v>46</v>
      </c>
      <c r="U50" s="2" t="s">
        <v>47</v>
      </c>
      <c r="V50" s="2"/>
      <c r="W50" s="2"/>
      <c r="X50" s="2"/>
      <c r="Y50" s="2" t="s">
        <v>877</v>
      </c>
      <c r="Z50" s="2"/>
      <c r="AA50" s="2" t="s">
        <v>981</v>
      </c>
      <c r="AC50" s="2" t="s">
        <v>983</v>
      </c>
      <c r="AD50" s="35" t="s">
        <v>984</v>
      </c>
      <c r="AE50" s="2" t="s">
        <v>985</v>
      </c>
      <c r="AF50" s="2" t="s">
        <v>980</v>
      </c>
      <c r="AG50" s="2">
        <v>2018</v>
      </c>
      <c r="AH50" s="2" t="s">
        <v>87</v>
      </c>
      <c r="AI50" s="3" t="s">
        <v>431</v>
      </c>
    </row>
    <row r="51" spans="1:35" x14ac:dyDescent="0.25">
      <c r="A51" s="2" t="s">
        <v>432</v>
      </c>
      <c r="B51" s="34" t="s">
        <v>987</v>
      </c>
      <c r="C51" s="2" t="s">
        <v>60</v>
      </c>
      <c r="D51" s="2" t="s">
        <v>38</v>
      </c>
      <c r="E51" s="2" t="s">
        <v>39</v>
      </c>
      <c r="F51" s="63">
        <v>26.5</v>
      </c>
      <c r="G51" s="63">
        <v>113</v>
      </c>
      <c r="H51" s="63">
        <v>9972</v>
      </c>
      <c r="I51" s="34" t="s">
        <v>40</v>
      </c>
      <c r="J51" s="2" t="s">
        <v>41</v>
      </c>
      <c r="K51" s="2" t="s">
        <v>286</v>
      </c>
      <c r="L51" s="2" t="s">
        <v>287</v>
      </c>
      <c r="M51" s="2" t="s">
        <v>475</v>
      </c>
      <c r="N51" s="30">
        <v>41730</v>
      </c>
      <c r="O51" s="30">
        <v>42369</v>
      </c>
      <c r="P51" s="8">
        <v>21</v>
      </c>
      <c r="Q51" s="2" t="s">
        <v>207</v>
      </c>
      <c r="R51" s="8">
        <v>0.25</v>
      </c>
      <c r="S51" s="2" t="s">
        <v>979</v>
      </c>
      <c r="T51" s="2" t="s">
        <v>46</v>
      </c>
      <c r="U51" s="2" t="s">
        <v>67</v>
      </c>
      <c r="W51" s="2" t="s">
        <v>207</v>
      </c>
      <c r="Z51" s="2" t="s">
        <v>991</v>
      </c>
      <c r="AA51" s="2" t="s">
        <v>992</v>
      </c>
      <c r="AB51" s="2" t="s">
        <v>856</v>
      </c>
      <c r="AC51" s="2" t="s">
        <v>993</v>
      </c>
      <c r="AD51" s="2" t="s">
        <v>994</v>
      </c>
      <c r="AF51" s="2" t="s">
        <v>986</v>
      </c>
      <c r="AG51" s="2">
        <v>2018</v>
      </c>
      <c r="AH51" s="2" t="s">
        <v>151</v>
      </c>
      <c r="AI51" s="3" t="s">
        <v>433</v>
      </c>
    </row>
    <row r="52" spans="1:35" x14ac:dyDescent="0.25">
      <c r="A52" s="2" t="s">
        <v>434</v>
      </c>
      <c r="B52" s="2" t="s">
        <v>995</v>
      </c>
      <c r="C52" s="2" t="s">
        <v>37</v>
      </c>
      <c r="E52" s="2" t="s">
        <v>39</v>
      </c>
      <c r="F52" s="26">
        <v>23</v>
      </c>
      <c r="G52" s="26">
        <v>121</v>
      </c>
      <c r="H52" s="60">
        <v>36192</v>
      </c>
      <c r="I52" s="34" t="s">
        <v>40</v>
      </c>
      <c r="J52" s="2" t="s">
        <v>41</v>
      </c>
      <c r="L52" s="2" t="s">
        <v>42</v>
      </c>
      <c r="M52" s="2" t="s">
        <v>475</v>
      </c>
      <c r="N52" s="30">
        <v>41710</v>
      </c>
      <c r="O52" s="30">
        <v>42794</v>
      </c>
      <c r="P52" s="8">
        <v>36</v>
      </c>
      <c r="Q52" s="2" t="s">
        <v>996</v>
      </c>
      <c r="R52" s="8">
        <v>0.1</v>
      </c>
      <c r="S52" s="2" t="s">
        <v>45</v>
      </c>
      <c r="T52" s="2" t="s">
        <v>46</v>
      </c>
      <c r="U52" s="2" t="s">
        <v>47</v>
      </c>
      <c r="V52" s="2"/>
      <c r="W52" s="2" t="s">
        <v>996</v>
      </c>
      <c r="AA52" s="2" t="s">
        <v>1001</v>
      </c>
      <c r="AC52" s="2" t="s">
        <v>998</v>
      </c>
      <c r="AD52" s="2" t="s">
        <v>997</v>
      </c>
      <c r="AF52" s="2" t="s">
        <v>1003</v>
      </c>
      <c r="AG52" s="2">
        <v>2018</v>
      </c>
      <c r="AH52" s="2" t="s">
        <v>151</v>
      </c>
      <c r="AI52" s="3" t="s">
        <v>435</v>
      </c>
    </row>
    <row r="53" spans="1:35" x14ac:dyDescent="0.25">
      <c r="A53" s="2" t="s">
        <v>436</v>
      </c>
      <c r="B53" s="2" t="s">
        <v>1004</v>
      </c>
      <c r="C53" s="2"/>
      <c r="D53" s="2" t="s">
        <v>1005</v>
      </c>
      <c r="E53" s="2" t="s">
        <v>117</v>
      </c>
      <c r="F53" s="26">
        <v>37</v>
      </c>
      <c r="G53" s="26">
        <v>14</v>
      </c>
      <c r="H53" s="60">
        <v>49801</v>
      </c>
      <c r="I53" s="34" t="s">
        <v>40</v>
      </c>
      <c r="J53" s="2" t="s">
        <v>1006</v>
      </c>
      <c r="L53" s="2" t="s">
        <v>42</v>
      </c>
      <c r="M53" s="2" t="s">
        <v>196</v>
      </c>
      <c r="N53" s="30">
        <v>42005</v>
      </c>
      <c r="O53" s="30">
        <v>43100</v>
      </c>
      <c r="P53" s="8">
        <v>36</v>
      </c>
      <c r="Q53" s="2" t="s">
        <v>1011</v>
      </c>
      <c r="R53" s="8">
        <v>0.1</v>
      </c>
      <c r="T53" s="2" t="s">
        <v>46</v>
      </c>
      <c r="U53" s="2" t="s">
        <v>47</v>
      </c>
      <c r="W53" s="2" t="s">
        <v>1012</v>
      </c>
      <c r="AA53" s="2" t="s">
        <v>1008</v>
      </c>
      <c r="AB53" s="2" t="s">
        <v>1007</v>
      </c>
      <c r="AC53" s="2" t="s">
        <v>1010</v>
      </c>
      <c r="AD53" s="2" t="s">
        <v>1009</v>
      </c>
      <c r="AF53" s="2" t="s">
        <v>1002</v>
      </c>
      <c r="AG53" s="2">
        <v>2018</v>
      </c>
      <c r="AH53" s="2" t="s">
        <v>151</v>
      </c>
      <c r="AI53" s="3" t="s">
        <v>437</v>
      </c>
    </row>
    <row r="54" spans="1:35" s="47" customFormat="1" x14ac:dyDescent="0.25">
      <c r="A54" s="46" t="s">
        <v>344</v>
      </c>
      <c r="B54" s="12" t="s">
        <v>1096</v>
      </c>
      <c r="D54" s="12" t="s">
        <v>193</v>
      </c>
      <c r="E54" s="2" t="s">
        <v>194</v>
      </c>
      <c r="F54" s="58">
        <v>36</v>
      </c>
      <c r="G54" s="58">
        <v>-92.5</v>
      </c>
      <c r="H54" s="60">
        <v>7663941.7000000002</v>
      </c>
      <c r="I54" s="34" t="s">
        <v>40</v>
      </c>
      <c r="J54" s="2" t="s">
        <v>41</v>
      </c>
      <c r="K54" s="11" t="s">
        <v>1093</v>
      </c>
      <c r="L54" s="2" t="s">
        <v>42</v>
      </c>
      <c r="M54" s="2" t="s">
        <v>475</v>
      </c>
      <c r="N54" s="30">
        <v>41791</v>
      </c>
      <c r="O54" s="30">
        <v>42247</v>
      </c>
      <c r="P54" s="50">
        <f>3*2</f>
        <v>6</v>
      </c>
      <c r="Q54" s="11" t="s">
        <v>48</v>
      </c>
      <c r="R54" s="50">
        <v>1</v>
      </c>
      <c r="S54" s="12"/>
      <c r="T54" s="2" t="s">
        <v>46</v>
      </c>
      <c r="U54" s="2" t="s">
        <v>47</v>
      </c>
      <c r="V54" s="12"/>
      <c r="W54" s="12"/>
      <c r="X54" s="11" t="s">
        <v>48</v>
      </c>
      <c r="Y54" s="12"/>
      <c r="Z54" s="12"/>
      <c r="AA54" s="12" t="s">
        <v>1099</v>
      </c>
      <c r="AB54" s="12"/>
      <c r="AC54" s="11" t="s">
        <v>1098</v>
      </c>
      <c r="AD54" s="11" t="s">
        <v>1097</v>
      </c>
      <c r="AE54" s="46"/>
      <c r="AF54" s="11" t="s">
        <v>852</v>
      </c>
      <c r="AG54" s="11">
        <v>2018</v>
      </c>
      <c r="AH54" s="11" t="s">
        <v>181</v>
      </c>
      <c r="AI54" s="49" t="s">
        <v>438</v>
      </c>
    </row>
    <row r="55" spans="1:35" x14ac:dyDescent="0.25">
      <c r="A55" s="2" t="s">
        <v>439</v>
      </c>
      <c r="B55" s="2" t="s">
        <v>38</v>
      </c>
      <c r="C55" s="2" t="s">
        <v>37</v>
      </c>
      <c r="D55" s="2" t="s">
        <v>38</v>
      </c>
      <c r="E55" s="2" t="s">
        <v>39</v>
      </c>
      <c r="F55" s="26">
        <v>35.5</v>
      </c>
      <c r="G55" s="26">
        <v>104</v>
      </c>
      <c r="H55" s="60">
        <v>9600000</v>
      </c>
      <c r="I55" s="34" t="s">
        <v>40</v>
      </c>
      <c r="J55" s="2" t="s">
        <v>41</v>
      </c>
      <c r="L55" s="2" t="s">
        <v>505</v>
      </c>
      <c r="M55" s="2" t="s">
        <v>475</v>
      </c>
      <c r="N55" s="30">
        <v>42005</v>
      </c>
      <c r="O55" s="30">
        <v>42735</v>
      </c>
      <c r="P55" s="8">
        <v>24</v>
      </c>
      <c r="Q55" s="2" t="s">
        <v>109</v>
      </c>
      <c r="R55" s="8">
        <v>0.1</v>
      </c>
      <c r="S55" s="2" t="s">
        <v>45</v>
      </c>
      <c r="T55" s="2" t="s">
        <v>754</v>
      </c>
      <c r="U55" s="2" t="s">
        <v>47</v>
      </c>
      <c r="W55" s="2" t="s">
        <v>109</v>
      </c>
      <c r="Z55" s="2" t="s">
        <v>1016</v>
      </c>
      <c r="AA55" s="2" t="s">
        <v>1018</v>
      </c>
      <c r="AB55" s="2" t="s">
        <v>51</v>
      </c>
      <c r="AC55" s="2" t="s">
        <v>1019</v>
      </c>
      <c r="AD55" s="2" t="s">
        <v>1019</v>
      </c>
      <c r="AE55" s="2" t="s">
        <v>1017</v>
      </c>
      <c r="AF55" s="2" t="s">
        <v>1013</v>
      </c>
      <c r="AG55" s="2">
        <v>2018</v>
      </c>
      <c r="AH55" s="2" t="s">
        <v>74</v>
      </c>
      <c r="AI55" s="3" t="s">
        <v>440</v>
      </c>
    </row>
    <row r="56" spans="1:35" x14ac:dyDescent="0.25">
      <c r="A56" s="2" t="s">
        <v>441</v>
      </c>
      <c r="B56" s="2" t="s">
        <v>1020</v>
      </c>
      <c r="D56" s="2" t="s">
        <v>1020</v>
      </c>
      <c r="E56" s="2" t="s">
        <v>39</v>
      </c>
      <c r="F56" s="26">
        <v>35.119999999999997</v>
      </c>
      <c r="G56" s="26">
        <v>33.4</v>
      </c>
      <c r="H56" s="26">
        <v>9251</v>
      </c>
      <c r="I56" s="34" t="s">
        <v>40</v>
      </c>
      <c r="J56" s="2" t="s">
        <v>41</v>
      </c>
      <c r="L56" s="2" t="s">
        <v>42</v>
      </c>
      <c r="M56" s="2" t="s">
        <v>196</v>
      </c>
      <c r="N56" s="30">
        <v>41730</v>
      </c>
      <c r="O56" s="30">
        <v>42794</v>
      </c>
      <c r="P56" s="8">
        <v>35</v>
      </c>
      <c r="Q56" s="2" t="s">
        <v>207</v>
      </c>
      <c r="R56" s="8">
        <v>0.1</v>
      </c>
      <c r="T56" s="2" t="s">
        <v>754</v>
      </c>
      <c r="U56" s="2" t="s">
        <v>47</v>
      </c>
      <c r="W56" s="2" t="s">
        <v>207</v>
      </c>
      <c r="AA56" s="2" t="s">
        <v>658</v>
      </c>
      <c r="AB56" s="2" t="s">
        <v>1021</v>
      </c>
      <c r="AC56" s="2" t="s">
        <v>1022</v>
      </c>
      <c r="AD56" s="2" t="s">
        <v>1023</v>
      </c>
      <c r="AE56" s="2" t="s">
        <v>1024</v>
      </c>
      <c r="AF56" s="2" t="s">
        <v>1025</v>
      </c>
      <c r="AG56" s="2">
        <v>2018</v>
      </c>
      <c r="AH56" s="2" t="s">
        <v>74</v>
      </c>
      <c r="AI56" s="3" t="s">
        <v>442</v>
      </c>
    </row>
    <row r="57" spans="1:35" x14ac:dyDescent="0.25">
      <c r="A57" s="2" t="s">
        <v>445</v>
      </c>
      <c r="B57" s="2" t="s">
        <v>378</v>
      </c>
      <c r="D57" s="2" t="s">
        <v>378</v>
      </c>
      <c r="E57" s="2" t="s">
        <v>39</v>
      </c>
      <c r="F57" s="26">
        <v>30.5</v>
      </c>
      <c r="G57" s="26">
        <v>69</v>
      </c>
      <c r="H57" s="60">
        <v>803940</v>
      </c>
      <c r="I57" s="34" t="s">
        <v>40</v>
      </c>
      <c r="J57" s="2" t="s">
        <v>41</v>
      </c>
      <c r="L57" s="2" t="s">
        <v>42</v>
      </c>
      <c r="M57" s="2" t="s">
        <v>335</v>
      </c>
      <c r="N57" s="30">
        <v>42005</v>
      </c>
      <c r="O57" s="30">
        <v>42369</v>
      </c>
      <c r="P57" s="8">
        <v>12</v>
      </c>
      <c r="Q57" s="2" t="s">
        <v>207</v>
      </c>
      <c r="R57" s="8">
        <v>0.25</v>
      </c>
      <c r="S57" s="2" t="s">
        <v>45</v>
      </c>
      <c r="T57" s="2" t="s">
        <v>46</v>
      </c>
      <c r="U57" s="2" t="s">
        <v>67</v>
      </c>
      <c r="W57" s="2" t="s">
        <v>207</v>
      </c>
      <c r="Z57" s="2" t="s">
        <v>1030</v>
      </c>
      <c r="AA57" s="2" t="s">
        <v>1031</v>
      </c>
      <c r="AB57" s="2" t="s">
        <v>806</v>
      </c>
      <c r="AC57" s="2" t="s">
        <v>1033</v>
      </c>
      <c r="AD57" s="2" t="s">
        <v>1032</v>
      </c>
      <c r="AE57" t="s">
        <v>1034</v>
      </c>
      <c r="AF57" s="2" t="s">
        <v>1035</v>
      </c>
      <c r="AG57" s="2">
        <v>2018</v>
      </c>
      <c r="AH57" s="2" t="s">
        <v>74</v>
      </c>
      <c r="AI57" s="3" t="s">
        <v>446</v>
      </c>
    </row>
    <row r="58" spans="1:35" s="2" customFormat="1" x14ac:dyDescent="0.25">
      <c r="A58" s="2" t="s">
        <v>324</v>
      </c>
      <c r="B58" s="2" t="s">
        <v>1039</v>
      </c>
      <c r="D58" s="2" t="s">
        <v>325</v>
      </c>
      <c r="E58" s="2" t="s">
        <v>39</v>
      </c>
      <c r="F58" s="26">
        <v>5</v>
      </c>
      <c r="G58" s="26">
        <v>102</v>
      </c>
      <c r="H58" s="60">
        <v>12134</v>
      </c>
      <c r="I58" s="34" t="s">
        <v>40</v>
      </c>
      <c r="J58" s="2" t="s">
        <v>41</v>
      </c>
      <c r="K58" s="2" t="s">
        <v>1044</v>
      </c>
      <c r="L58" s="2" t="s">
        <v>287</v>
      </c>
      <c r="M58" s="2" t="s">
        <v>475</v>
      </c>
      <c r="N58" s="39">
        <v>41710</v>
      </c>
      <c r="O58" s="30">
        <v>42735</v>
      </c>
      <c r="P58" s="8">
        <v>34</v>
      </c>
      <c r="Q58" s="2" t="s">
        <v>207</v>
      </c>
      <c r="R58" s="8"/>
      <c r="T58" s="2" t="s">
        <v>754</v>
      </c>
      <c r="W58" s="2" t="s">
        <v>207</v>
      </c>
      <c r="AA58" s="2" t="s">
        <v>1042</v>
      </c>
      <c r="AB58" s="2" t="s">
        <v>1043</v>
      </c>
      <c r="AC58" s="2" t="s">
        <v>1045</v>
      </c>
      <c r="AD58" s="2" t="s">
        <v>1046</v>
      </c>
      <c r="AE58" s="2" t="s">
        <v>1047</v>
      </c>
      <c r="AF58" s="11" t="s">
        <v>1038</v>
      </c>
      <c r="AG58" s="2">
        <v>2018</v>
      </c>
      <c r="AH58" s="2" t="s">
        <v>74</v>
      </c>
      <c r="AI58" s="23" t="s">
        <v>449</v>
      </c>
    </row>
    <row r="59" spans="1:35" s="2" customFormat="1" x14ac:dyDescent="0.25">
      <c r="A59" s="2" t="s">
        <v>450</v>
      </c>
      <c r="B59" s="2" t="s">
        <v>1052</v>
      </c>
      <c r="C59" s="2" t="s">
        <v>60</v>
      </c>
      <c r="D59" s="2" t="s">
        <v>451</v>
      </c>
      <c r="E59" s="2" t="s">
        <v>39</v>
      </c>
      <c r="F59" s="26">
        <v>35</v>
      </c>
      <c r="G59" s="26">
        <v>74</v>
      </c>
      <c r="H59" s="60"/>
      <c r="I59" s="34" t="s">
        <v>40</v>
      </c>
      <c r="J59" s="2" t="s">
        <v>41</v>
      </c>
      <c r="L59" s="2" t="s">
        <v>42</v>
      </c>
      <c r="M59" s="2" t="s">
        <v>196</v>
      </c>
      <c r="N59" s="39">
        <v>41730</v>
      </c>
      <c r="O59" s="30">
        <v>42735</v>
      </c>
      <c r="P59" s="8">
        <v>33</v>
      </c>
      <c r="Q59" s="2" t="s">
        <v>275</v>
      </c>
      <c r="R59" s="8">
        <v>0.25</v>
      </c>
      <c r="T59" s="11" t="s">
        <v>46</v>
      </c>
      <c r="U59" s="2" t="s">
        <v>67</v>
      </c>
      <c r="W59" s="2" t="s">
        <v>275</v>
      </c>
      <c r="Z59" s="2" t="s">
        <v>1048</v>
      </c>
      <c r="AA59" s="2" t="s">
        <v>1053</v>
      </c>
      <c r="AB59" s="2" t="s">
        <v>51</v>
      </c>
      <c r="AC59" s="2" t="s">
        <v>1054</v>
      </c>
      <c r="AD59" s="2" t="s">
        <v>1055</v>
      </c>
      <c r="AE59" s="2" t="s">
        <v>1056</v>
      </c>
      <c r="AF59" s="11" t="s">
        <v>1049</v>
      </c>
      <c r="AG59" s="2">
        <v>2018</v>
      </c>
      <c r="AH59" s="2" t="s">
        <v>151</v>
      </c>
      <c r="AI59" s="23" t="s">
        <v>452</v>
      </c>
    </row>
    <row r="60" spans="1:35" x14ac:dyDescent="0.25">
      <c r="A60" s="2" t="s">
        <v>453</v>
      </c>
      <c r="B60" s="2" t="s">
        <v>1066</v>
      </c>
      <c r="C60" s="2" t="s">
        <v>60</v>
      </c>
      <c r="D60" s="2" t="s">
        <v>38</v>
      </c>
      <c r="E60" s="2" t="s">
        <v>39</v>
      </c>
      <c r="F60" s="26">
        <v>33.5</v>
      </c>
      <c r="G60" s="26">
        <v>117</v>
      </c>
      <c r="H60" s="60">
        <v>270000</v>
      </c>
      <c r="I60" s="34" t="s">
        <v>40</v>
      </c>
      <c r="J60" s="2" t="s">
        <v>41</v>
      </c>
      <c r="K60" t="s">
        <v>1061</v>
      </c>
      <c r="L60" s="2" t="s">
        <v>42</v>
      </c>
      <c r="M60" s="2" t="s">
        <v>475</v>
      </c>
      <c r="N60" s="30">
        <v>42005</v>
      </c>
      <c r="O60" s="30">
        <v>43100</v>
      </c>
      <c r="P60" s="8">
        <v>36</v>
      </c>
      <c r="Q60" s="2" t="s">
        <v>243</v>
      </c>
      <c r="R60" s="8" t="s">
        <v>1063</v>
      </c>
      <c r="S60" s="2" t="s">
        <v>1067</v>
      </c>
      <c r="T60" s="11" t="s">
        <v>754</v>
      </c>
      <c r="U60" s="2" t="s">
        <v>47</v>
      </c>
      <c r="W60" s="2" t="s">
        <v>243</v>
      </c>
      <c r="Z60" s="2" t="s">
        <v>1058</v>
      </c>
      <c r="AA60" s="2" t="s">
        <v>1062</v>
      </c>
      <c r="AB60" s="2" t="s">
        <v>51</v>
      </c>
      <c r="AC60" s="2" t="s">
        <v>1064</v>
      </c>
      <c r="AD60" s="2" t="s">
        <v>1065</v>
      </c>
      <c r="AE60" s="2" t="s">
        <v>1068</v>
      </c>
      <c r="AF60" s="11" t="s">
        <v>1057</v>
      </c>
      <c r="AG60" s="2">
        <v>2018</v>
      </c>
      <c r="AH60" s="2" t="s">
        <v>74</v>
      </c>
      <c r="AI60" s="3" t="s">
        <v>454</v>
      </c>
    </row>
    <row r="61" spans="1:35" x14ac:dyDescent="0.25">
      <c r="A61" s="2" t="s">
        <v>455</v>
      </c>
      <c r="B61" s="2" t="s">
        <v>61</v>
      </c>
      <c r="C61" s="2" t="s">
        <v>37</v>
      </c>
      <c r="D61" s="2" t="s">
        <v>61</v>
      </c>
      <c r="E61" s="2" t="s">
        <v>62</v>
      </c>
      <c r="F61" s="58">
        <v>-14.23</v>
      </c>
      <c r="G61" s="58">
        <v>-51.92</v>
      </c>
      <c r="H61" s="60">
        <v>8515759</v>
      </c>
      <c r="I61" s="34" t="s">
        <v>40</v>
      </c>
      <c r="J61" s="2" t="s">
        <v>41</v>
      </c>
      <c r="L61" s="2" t="s">
        <v>42</v>
      </c>
      <c r="M61" s="2" t="s">
        <v>587</v>
      </c>
      <c r="N61" s="30">
        <v>41730</v>
      </c>
      <c r="O61" s="30">
        <v>42794</v>
      </c>
      <c r="P61" s="8">
        <v>35</v>
      </c>
      <c r="Q61" s="2" t="s">
        <v>109</v>
      </c>
      <c r="R61" s="8">
        <v>0.25</v>
      </c>
      <c r="S61" s="2" t="s">
        <v>45</v>
      </c>
      <c r="T61" s="11" t="s">
        <v>754</v>
      </c>
      <c r="U61" s="2" t="s">
        <v>67</v>
      </c>
      <c r="W61" s="2" t="s">
        <v>109</v>
      </c>
      <c r="Z61" s="2" t="s">
        <v>1074</v>
      </c>
      <c r="AA61" s="2" t="s">
        <v>1071</v>
      </c>
      <c r="AB61" s="2" t="s">
        <v>1070</v>
      </c>
      <c r="AC61" s="2" t="s">
        <v>1073</v>
      </c>
      <c r="AD61" s="2" t="s">
        <v>1072</v>
      </c>
      <c r="AF61" s="11" t="s">
        <v>1069</v>
      </c>
      <c r="AG61" s="2">
        <v>2018</v>
      </c>
      <c r="AH61" s="2" t="s">
        <v>74</v>
      </c>
      <c r="AI61" s="3" t="s">
        <v>457</v>
      </c>
    </row>
    <row r="62" spans="1:35" x14ac:dyDescent="0.25">
      <c r="A62" s="2" t="s">
        <v>353</v>
      </c>
      <c r="B62" s="2" t="s">
        <v>174</v>
      </c>
      <c r="C62" s="2" t="s">
        <v>37</v>
      </c>
      <c r="D62" s="2" t="s">
        <v>38</v>
      </c>
      <c r="E62" s="2" t="s">
        <v>39</v>
      </c>
      <c r="F62" s="26">
        <v>32</v>
      </c>
      <c r="G62" s="26">
        <v>115</v>
      </c>
      <c r="H62" s="60">
        <v>100000</v>
      </c>
      <c r="I62" s="2" t="s">
        <v>40</v>
      </c>
      <c r="J62" s="2" t="s">
        <v>41</v>
      </c>
      <c r="L62" s="2" t="s">
        <v>42</v>
      </c>
      <c r="M62" s="2" t="s">
        <v>196</v>
      </c>
      <c r="N62" s="39">
        <v>42448</v>
      </c>
      <c r="O62" s="39">
        <v>42572</v>
      </c>
      <c r="P62" s="65">
        <f>1/16</f>
        <v>6.25E-2</v>
      </c>
      <c r="Q62" s="2" t="s">
        <v>109</v>
      </c>
      <c r="S62" s="2" t="s">
        <v>832</v>
      </c>
      <c r="W62" s="2" t="s">
        <v>109</v>
      </c>
      <c r="Y62" s="2" t="s">
        <v>1079</v>
      </c>
      <c r="Z62" s="2" t="s">
        <v>1078</v>
      </c>
      <c r="AA62" s="2" t="s">
        <v>1077</v>
      </c>
      <c r="AB62" s="2" t="s">
        <v>51</v>
      </c>
      <c r="AC62" s="2" t="s">
        <v>1083</v>
      </c>
      <c r="AD62" s="2" t="s">
        <v>1082</v>
      </c>
      <c r="AE62" s="2" t="s">
        <v>213</v>
      </c>
      <c r="AF62" s="2" t="s">
        <v>1075</v>
      </c>
      <c r="AG62" s="2">
        <v>2018</v>
      </c>
      <c r="AH62" s="2" t="s">
        <v>1076</v>
      </c>
      <c r="AI62" s="3" t="s">
        <v>460</v>
      </c>
    </row>
    <row r="63" spans="1:35" s="2" customFormat="1" x14ac:dyDescent="0.25">
      <c r="A63" s="2" t="s">
        <v>461</v>
      </c>
      <c r="B63" s="2" t="s">
        <v>1096</v>
      </c>
      <c r="C63" s="2" t="s">
        <v>115</v>
      </c>
      <c r="D63" s="2" t="s">
        <v>193</v>
      </c>
      <c r="E63" s="2" t="s">
        <v>194</v>
      </c>
      <c r="F63" s="58">
        <v>36</v>
      </c>
      <c r="G63" s="58">
        <v>-92.5</v>
      </c>
      <c r="H63" s="60">
        <v>7663941.7000000002</v>
      </c>
      <c r="I63" s="2" t="s">
        <v>40</v>
      </c>
      <c r="J63" s="2" t="s">
        <v>41</v>
      </c>
      <c r="L63" s="2" t="s">
        <v>953</v>
      </c>
      <c r="M63" s="2" t="s">
        <v>43</v>
      </c>
      <c r="N63" s="30">
        <v>41730</v>
      </c>
      <c r="O63" s="30">
        <v>42004</v>
      </c>
      <c r="P63" s="8">
        <v>9</v>
      </c>
      <c r="Q63" s="2" t="s">
        <v>955</v>
      </c>
      <c r="R63" s="8">
        <v>0.25</v>
      </c>
      <c r="T63" s="2" t="s">
        <v>46</v>
      </c>
      <c r="U63" s="2" t="s">
        <v>67</v>
      </c>
      <c r="X63" s="2" t="s">
        <v>955</v>
      </c>
      <c r="Z63" s="2" t="s">
        <v>954</v>
      </c>
      <c r="AA63" s="2" t="s">
        <v>959</v>
      </c>
      <c r="AB63" s="2" t="s">
        <v>960</v>
      </c>
      <c r="AC63" s="2" t="s">
        <v>957</v>
      </c>
      <c r="AD63" s="2" t="s">
        <v>956</v>
      </c>
      <c r="AE63" s="2" t="s">
        <v>958</v>
      </c>
      <c r="AF63" s="2" t="s">
        <v>952</v>
      </c>
      <c r="AG63" s="2">
        <v>2018</v>
      </c>
      <c r="AH63" s="2" t="s">
        <v>215</v>
      </c>
      <c r="AI63" s="23" t="s">
        <v>462</v>
      </c>
    </row>
    <row r="64" spans="1:35" s="2" customFormat="1" x14ac:dyDescent="0.25">
      <c r="A64" s="2" t="s">
        <v>463</v>
      </c>
      <c r="B64" s="2" t="s">
        <v>38</v>
      </c>
      <c r="C64" s="2" t="s">
        <v>37</v>
      </c>
      <c r="D64" s="2" t="s">
        <v>38</v>
      </c>
      <c r="E64" s="2" t="s">
        <v>39</v>
      </c>
      <c r="F64" s="26">
        <v>33</v>
      </c>
      <c r="G64" s="26">
        <v>110</v>
      </c>
      <c r="H64" s="60">
        <v>420800</v>
      </c>
      <c r="I64" s="2" t="s">
        <v>40</v>
      </c>
      <c r="J64" s="2" t="s">
        <v>41</v>
      </c>
      <c r="N64" s="30">
        <v>41730</v>
      </c>
      <c r="O64" s="30">
        <v>42308</v>
      </c>
      <c r="P64" s="8">
        <f>7*2</f>
        <v>14</v>
      </c>
      <c r="Q64" s="2" t="s">
        <v>104</v>
      </c>
      <c r="R64" s="8">
        <v>0.1</v>
      </c>
      <c r="S64" s="2" t="s">
        <v>65</v>
      </c>
      <c r="T64" s="2" t="s">
        <v>754</v>
      </c>
      <c r="U64" s="2" t="s">
        <v>47</v>
      </c>
      <c r="W64" s="2" t="s">
        <v>104</v>
      </c>
      <c r="AA64" s="2" t="s">
        <v>948</v>
      </c>
      <c r="AB64" s="2" t="s">
        <v>418</v>
      </c>
      <c r="AC64" s="34" t="s">
        <v>951</v>
      </c>
      <c r="AD64" s="34" t="s">
        <v>949</v>
      </c>
      <c r="AE64" s="2" t="s">
        <v>950</v>
      </c>
      <c r="AF64" s="2" t="s">
        <v>947</v>
      </c>
      <c r="AG64" s="2">
        <v>2018</v>
      </c>
      <c r="AH64" s="2" t="s">
        <v>87</v>
      </c>
      <c r="AI64" s="23" t="s">
        <v>464</v>
      </c>
    </row>
    <row r="65" spans="1:35" x14ac:dyDescent="0.25">
      <c r="A65" s="2" t="s">
        <v>467</v>
      </c>
      <c r="B65" s="2" t="s">
        <v>943</v>
      </c>
      <c r="C65" s="2" t="s">
        <v>37</v>
      </c>
      <c r="D65" s="2" t="s">
        <v>38</v>
      </c>
      <c r="E65" s="2" t="s">
        <v>39</v>
      </c>
      <c r="F65" s="26">
        <v>33</v>
      </c>
      <c r="G65" s="26">
        <v>104</v>
      </c>
      <c r="H65" s="60">
        <v>2904800</v>
      </c>
      <c r="I65" s="2" t="s">
        <v>40</v>
      </c>
      <c r="J65" s="2" t="s">
        <v>41</v>
      </c>
      <c r="L65" s="2" t="s">
        <v>42</v>
      </c>
      <c r="M65" s="2" t="s">
        <v>937</v>
      </c>
      <c r="N65" s="30">
        <v>41791</v>
      </c>
      <c r="O65" s="30">
        <v>42338</v>
      </c>
      <c r="P65" s="8">
        <v>18</v>
      </c>
      <c r="Q65" s="2" t="s">
        <v>946</v>
      </c>
      <c r="R65" s="8">
        <v>0.25</v>
      </c>
      <c r="S65" s="2"/>
      <c r="T65" s="2" t="s">
        <v>754</v>
      </c>
      <c r="U65" s="2" t="s">
        <v>67</v>
      </c>
      <c r="W65" s="2" t="s">
        <v>946</v>
      </c>
      <c r="Z65" s="2" t="s">
        <v>944</v>
      </c>
      <c r="AA65" s="2" t="s">
        <v>945</v>
      </c>
      <c r="AC65" s="2" t="s">
        <v>1119</v>
      </c>
      <c r="AD65" s="2" t="s">
        <v>1118</v>
      </c>
      <c r="AF65" s="2" t="s">
        <v>942</v>
      </c>
      <c r="AG65" s="2">
        <v>2018</v>
      </c>
      <c r="AH65" s="2" t="s">
        <v>74</v>
      </c>
      <c r="AI65" s="3" t="s">
        <v>468</v>
      </c>
    </row>
    <row r="66" spans="1:35" s="2" customFormat="1" x14ac:dyDescent="0.25">
      <c r="A66" s="2" t="s">
        <v>430</v>
      </c>
      <c r="B66" s="2" t="s">
        <v>38</v>
      </c>
      <c r="C66" s="2" t="s">
        <v>37</v>
      </c>
      <c r="D66" s="2" t="s">
        <v>38</v>
      </c>
      <c r="E66" s="2" t="s">
        <v>39</v>
      </c>
      <c r="F66" s="26">
        <v>35.5</v>
      </c>
      <c r="G66" s="26">
        <v>104</v>
      </c>
      <c r="H66" s="60">
        <v>9600000</v>
      </c>
      <c r="I66" s="2" t="s">
        <v>40</v>
      </c>
      <c r="J66" s="2" t="s">
        <v>41</v>
      </c>
      <c r="L66" s="2" t="s">
        <v>42</v>
      </c>
      <c r="M66" s="2" t="s">
        <v>937</v>
      </c>
      <c r="N66" s="30">
        <v>41710</v>
      </c>
      <c r="O66" s="30">
        <v>42063</v>
      </c>
      <c r="P66" s="8">
        <v>12</v>
      </c>
      <c r="Q66" s="2" t="s">
        <v>796</v>
      </c>
      <c r="R66" s="8">
        <v>0.25</v>
      </c>
      <c r="S66" s="2" t="s">
        <v>45</v>
      </c>
      <c r="T66" s="2" t="s">
        <v>46</v>
      </c>
      <c r="U66" s="2" t="s">
        <v>67</v>
      </c>
      <c r="V66" s="2">
        <v>0.25</v>
      </c>
      <c r="Z66" s="2" t="s">
        <v>939</v>
      </c>
      <c r="AA66" s="2" t="s">
        <v>938</v>
      </c>
      <c r="AB66" s="2" t="s">
        <v>940</v>
      </c>
      <c r="AD66" s="2" t="s">
        <v>941</v>
      </c>
      <c r="AF66" s="2" t="s">
        <v>936</v>
      </c>
      <c r="AG66" s="2">
        <v>2018</v>
      </c>
      <c r="AH66" s="2" t="s">
        <v>74</v>
      </c>
      <c r="AI66" s="23" t="s">
        <v>469</v>
      </c>
    </row>
    <row r="67" spans="1:35" s="2" customFormat="1" x14ac:dyDescent="0.25">
      <c r="A67" s="2" t="s">
        <v>470</v>
      </c>
      <c r="B67" s="2" t="s">
        <v>471</v>
      </c>
      <c r="C67" s="2" t="s">
        <v>37</v>
      </c>
      <c r="D67" s="2" t="s">
        <v>471</v>
      </c>
      <c r="E67" s="2" t="s">
        <v>39</v>
      </c>
      <c r="F67" s="26">
        <v>23.8</v>
      </c>
      <c r="G67" s="26">
        <v>45.07</v>
      </c>
      <c r="H67" s="60">
        <v>2000000</v>
      </c>
      <c r="I67" s="2" t="s">
        <v>40</v>
      </c>
      <c r="J67" s="2" t="s">
        <v>41</v>
      </c>
      <c r="L67" s="2" t="s">
        <v>287</v>
      </c>
      <c r="N67" s="30">
        <v>42278</v>
      </c>
      <c r="O67" s="30">
        <v>42490</v>
      </c>
      <c r="P67" s="8">
        <v>7</v>
      </c>
      <c r="Q67" s="2" t="s">
        <v>109</v>
      </c>
      <c r="R67" s="8">
        <v>0.1</v>
      </c>
      <c r="S67" s="2" t="s">
        <v>45</v>
      </c>
      <c r="T67" s="2" t="s">
        <v>754</v>
      </c>
      <c r="U67" s="2" t="s">
        <v>47</v>
      </c>
      <c r="W67" s="2" t="s">
        <v>109</v>
      </c>
      <c r="AA67" s="2" t="s">
        <v>1089</v>
      </c>
      <c r="AB67" s="2" t="s">
        <v>630</v>
      </c>
      <c r="AC67" s="2" t="s">
        <v>1091</v>
      </c>
      <c r="AD67" s="2" t="s">
        <v>1090</v>
      </c>
      <c r="AF67" s="2" t="s">
        <v>1086</v>
      </c>
      <c r="AG67" s="2">
        <v>2018</v>
      </c>
      <c r="AH67" s="2" t="s">
        <v>56</v>
      </c>
      <c r="AI67" s="23" t="s">
        <v>1085</v>
      </c>
    </row>
    <row r="68" spans="1:35" x14ac:dyDescent="0.25">
      <c r="A68" t="s">
        <v>472</v>
      </c>
      <c r="B68" t="s">
        <v>473</v>
      </c>
      <c r="C68" t="s">
        <v>37</v>
      </c>
      <c r="I68" t="s">
        <v>40</v>
      </c>
      <c r="J68" t="s">
        <v>264</v>
      </c>
      <c r="L68" t="s">
        <v>474</v>
      </c>
      <c r="M68" t="s">
        <v>475</v>
      </c>
      <c r="N68" s="1">
        <v>41699</v>
      </c>
      <c r="O68" s="1">
        <v>42767</v>
      </c>
      <c r="P68" s="7">
        <v>36</v>
      </c>
      <c r="Q68" t="s">
        <v>109</v>
      </c>
      <c r="R68" s="7" t="s">
        <v>476</v>
      </c>
      <c r="T68" t="s">
        <v>46</v>
      </c>
      <c r="U68" t="s">
        <v>67</v>
      </c>
      <c r="W68" t="s">
        <v>109</v>
      </c>
      <c r="X68" t="s">
        <v>109</v>
      </c>
      <c r="Z68" t="s">
        <v>477</v>
      </c>
      <c r="AA68" t="s">
        <v>478</v>
      </c>
      <c r="AB68" t="s">
        <v>479</v>
      </c>
      <c r="AC68" t="s">
        <v>480</v>
      </c>
      <c r="AD68" t="s">
        <v>481</v>
      </c>
      <c r="AE68" t="s">
        <v>482</v>
      </c>
      <c r="AF68" t="s">
        <v>483</v>
      </c>
      <c r="AG68">
        <v>2019</v>
      </c>
      <c r="AH68" t="s">
        <v>74</v>
      </c>
      <c r="AI68" t="s">
        <v>484</v>
      </c>
    </row>
    <row r="69" spans="1:35" x14ac:dyDescent="0.25">
      <c r="A69" t="s">
        <v>485</v>
      </c>
      <c r="B69" t="s">
        <v>486</v>
      </c>
      <c r="C69" t="s">
        <v>115</v>
      </c>
      <c r="D69" t="s">
        <v>38</v>
      </c>
      <c r="E69" t="s">
        <v>39</v>
      </c>
      <c r="F69" s="24">
        <v>35</v>
      </c>
      <c r="G69" s="24">
        <v>113</v>
      </c>
      <c r="H69" s="24">
        <v>2400000</v>
      </c>
      <c r="I69" t="s">
        <v>40</v>
      </c>
      <c r="J69" t="s">
        <v>41</v>
      </c>
      <c r="K69" t="s">
        <v>487</v>
      </c>
      <c r="L69" t="s">
        <v>42</v>
      </c>
      <c r="M69" t="s">
        <v>389</v>
      </c>
      <c r="Q69" t="s">
        <v>48</v>
      </c>
      <c r="R69" s="7">
        <v>0.1</v>
      </c>
      <c r="S69" t="s">
        <v>80</v>
      </c>
      <c r="T69" t="s">
        <v>46</v>
      </c>
      <c r="U69" t="s">
        <v>67</v>
      </c>
      <c r="W69" t="s">
        <v>48</v>
      </c>
      <c r="AA69" t="s">
        <v>296</v>
      </c>
      <c r="AB69" t="s">
        <v>488</v>
      </c>
      <c r="AC69" t="s">
        <v>489</v>
      </c>
      <c r="AD69" t="s">
        <v>490</v>
      </c>
      <c r="AE69" t="s">
        <v>491</v>
      </c>
      <c r="AF69" t="s">
        <v>492</v>
      </c>
      <c r="AG69">
        <v>2019</v>
      </c>
      <c r="AH69" t="s">
        <v>74</v>
      </c>
      <c r="AI69" t="s">
        <v>493</v>
      </c>
    </row>
    <row r="70" spans="1:35" x14ac:dyDescent="0.25">
      <c r="A70" t="s">
        <v>494</v>
      </c>
      <c r="B70" t="s">
        <v>38</v>
      </c>
      <c r="C70" t="s">
        <v>115</v>
      </c>
      <c r="D70" t="s">
        <v>38</v>
      </c>
      <c r="E70" t="s">
        <v>39</v>
      </c>
      <c r="F70" s="24">
        <v>22.9</v>
      </c>
      <c r="G70" s="24">
        <v>105</v>
      </c>
      <c r="H70" s="24">
        <v>3146000</v>
      </c>
      <c r="I70" t="s">
        <v>40</v>
      </c>
      <c r="J70" t="s">
        <v>41</v>
      </c>
      <c r="K70" t="s">
        <v>487</v>
      </c>
      <c r="L70" t="s">
        <v>42</v>
      </c>
      <c r="M70" t="s">
        <v>475</v>
      </c>
      <c r="N70" s="1">
        <v>41730</v>
      </c>
      <c r="O70" s="1">
        <v>43070</v>
      </c>
      <c r="P70" s="7">
        <v>45</v>
      </c>
      <c r="Q70" t="s">
        <v>495</v>
      </c>
      <c r="R70" s="7">
        <v>0.1</v>
      </c>
      <c r="S70" t="s">
        <v>65</v>
      </c>
      <c r="T70" t="s">
        <v>156</v>
      </c>
      <c r="U70" t="s">
        <v>47</v>
      </c>
      <c r="W70" t="s">
        <v>495</v>
      </c>
      <c r="Z70" t="s">
        <v>129</v>
      </c>
      <c r="AA70" t="s">
        <v>496</v>
      </c>
      <c r="AB70" t="s">
        <v>51</v>
      </c>
      <c r="AC70" t="s">
        <v>497</v>
      </c>
      <c r="AD70" t="s">
        <v>498</v>
      </c>
      <c r="AE70" t="s">
        <v>499</v>
      </c>
      <c r="AF70" t="s">
        <v>500</v>
      </c>
      <c r="AG70">
        <v>2019</v>
      </c>
      <c r="AH70" t="s">
        <v>151</v>
      </c>
      <c r="AI70" t="s">
        <v>501</v>
      </c>
    </row>
    <row r="71" spans="1:35" x14ac:dyDescent="0.25">
      <c r="A71" t="s">
        <v>502</v>
      </c>
      <c r="B71" t="s">
        <v>503</v>
      </c>
      <c r="C71" t="s">
        <v>60</v>
      </c>
      <c r="D71" t="s">
        <v>38</v>
      </c>
      <c r="E71" t="s">
        <v>39</v>
      </c>
      <c r="F71" s="24">
        <v>26.5</v>
      </c>
      <c r="G71" s="24">
        <v>114.5</v>
      </c>
      <c r="H71" s="24">
        <v>83500</v>
      </c>
      <c r="I71" t="s">
        <v>40</v>
      </c>
      <c r="J71" t="s">
        <v>41</v>
      </c>
      <c r="K71" t="s">
        <v>504</v>
      </c>
      <c r="L71" t="s">
        <v>505</v>
      </c>
      <c r="N71" s="1">
        <v>41760</v>
      </c>
      <c r="O71" s="1">
        <v>42278</v>
      </c>
      <c r="P71" s="7">
        <v>18</v>
      </c>
      <c r="Q71" t="s">
        <v>207</v>
      </c>
      <c r="R71" s="7">
        <v>0.25</v>
      </c>
      <c r="S71" t="s">
        <v>105</v>
      </c>
      <c r="T71" t="s">
        <v>46</v>
      </c>
      <c r="U71" t="s">
        <v>67</v>
      </c>
      <c r="W71" t="s">
        <v>207</v>
      </c>
      <c r="Z71" t="s">
        <v>506</v>
      </c>
      <c r="AA71" t="s">
        <v>296</v>
      </c>
      <c r="AB71" t="s">
        <v>507</v>
      </c>
      <c r="AC71" t="s">
        <v>508</v>
      </c>
      <c r="AD71" t="s">
        <v>509</v>
      </c>
      <c r="AE71" t="s">
        <v>510</v>
      </c>
      <c r="AF71" t="s">
        <v>511</v>
      </c>
      <c r="AG71">
        <v>2019</v>
      </c>
      <c r="AH71" t="s">
        <v>74</v>
      </c>
      <c r="AI71" t="s">
        <v>512</v>
      </c>
    </row>
    <row r="72" spans="1:35" x14ac:dyDescent="0.25">
      <c r="A72" t="s">
        <v>513</v>
      </c>
      <c r="B72" t="s">
        <v>514</v>
      </c>
      <c r="C72" t="s">
        <v>60</v>
      </c>
      <c r="D72" t="s">
        <v>38</v>
      </c>
      <c r="E72" t="s">
        <v>39</v>
      </c>
      <c r="F72" s="24">
        <v>22.85</v>
      </c>
      <c r="G72" s="24">
        <v>113.35</v>
      </c>
      <c r="H72" s="24">
        <v>493801</v>
      </c>
      <c r="I72" t="s">
        <v>40</v>
      </c>
      <c r="J72" t="s">
        <v>41</v>
      </c>
      <c r="K72" t="s">
        <v>487</v>
      </c>
      <c r="L72" t="s">
        <v>103</v>
      </c>
      <c r="M72" t="s">
        <v>389</v>
      </c>
      <c r="N72" s="1">
        <v>42856</v>
      </c>
      <c r="O72" s="1">
        <v>42856</v>
      </c>
      <c r="P72" s="7">
        <v>0.03</v>
      </c>
      <c r="Q72" t="s">
        <v>104</v>
      </c>
      <c r="R72" s="7">
        <v>0.1</v>
      </c>
      <c r="S72" t="s">
        <v>80</v>
      </c>
      <c r="T72" t="s">
        <v>46</v>
      </c>
      <c r="U72" t="s">
        <v>67</v>
      </c>
      <c r="W72" t="s">
        <v>48</v>
      </c>
      <c r="X72" t="s">
        <v>104</v>
      </c>
      <c r="Z72" t="s">
        <v>515</v>
      </c>
      <c r="AA72" t="s">
        <v>516</v>
      </c>
      <c r="AB72" t="s">
        <v>51</v>
      </c>
      <c r="AC72" t="s">
        <v>517</v>
      </c>
      <c r="AD72" t="s">
        <v>518</v>
      </c>
      <c r="AE72" t="s">
        <v>519</v>
      </c>
      <c r="AF72" t="s">
        <v>511</v>
      </c>
      <c r="AG72">
        <v>2019</v>
      </c>
      <c r="AH72" t="s">
        <v>151</v>
      </c>
      <c r="AI72" t="s">
        <v>520</v>
      </c>
    </row>
    <row r="73" spans="1:35" x14ac:dyDescent="0.25">
      <c r="A73" t="s">
        <v>521</v>
      </c>
      <c r="B73" t="s">
        <v>522</v>
      </c>
      <c r="C73" t="s">
        <v>60</v>
      </c>
      <c r="D73" t="s">
        <v>295</v>
      </c>
      <c r="E73" t="s">
        <v>39</v>
      </c>
      <c r="F73" s="24">
        <v>24.5</v>
      </c>
      <c r="G73" s="24">
        <v>95.5</v>
      </c>
      <c r="H73" s="24">
        <v>150000</v>
      </c>
      <c r="I73" t="s">
        <v>40</v>
      </c>
      <c r="J73" t="s">
        <v>41</v>
      </c>
      <c r="K73" t="s">
        <v>523</v>
      </c>
      <c r="L73" t="s">
        <v>287</v>
      </c>
      <c r="M73" t="s">
        <v>389</v>
      </c>
      <c r="N73" s="1">
        <v>41730</v>
      </c>
      <c r="O73" s="1">
        <v>42705</v>
      </c>
      <c r="P73" s="7">
        <v>33</v>
      </c>
      <c r="Q73" t="s">
        <v>524</v>
      </c>
      <c r="R73" s="7">
        <v>0.25</v>
      </c>
      <c r="S73" t="s">
        <v>105</v>
      </c>
      <c r="T73" t="s">
        <v>46</v>
      </c>
      <c r="U73" t="s">
        <v>67</v>
      </c>
      <c r="W73" t="s">
        <v>524</v>
      </c>
      <c r="Z73" t="s">
        <v>525</v>
      </c>
      <c r="AA73" t="s">
        <v>296</v>
      </c>
      <c r="AB73" t="s">
        <v>526</v>
      </c>
      <c r="AC73" t="s">
        <v>527</v>
      </c>
      <c r="AD73" t="s">
        <v>528</v>
      </c>
      <c r="AE73" t="s">
        <v>529</v>
      </c>
      <c r="AF73" t="s">
        <v>530</v>
      </c>
      <c r="AG73">
        <v>2019</v>
      </c>
      <c r="AH73" t="s">
        <v>74</v>
      </c>
      <c r="AI73" t="s">
        <v>531</v>
      </c>
    </row>
    <row r="74" spans="1:35" x14ac:dyDescent="0.25">
      <c r="A74" t="s">
        <v>532</v>
      </c>
      <c r="B74" t="s">
        <v>533</v>
      </c>
      <c r="C74" t="s">
        <v>60</v>
      </c>
      <c r="D74" t="s">
        <v>38</v>
      </c>
      <c r="E74" t="s">
        <v>39</v>
      </c>
      <c r="F74" s="24">
        <v>42.5</v>
      </c>
      <c r="G74" s="24">
        <v>85</v>
      </c>
      <c r="H74" s="24">
        <v>800000</v>
      </c>
      <c r="I74" t="s">
        <v>40</v>
      </c>
      <c r="J74" t="s">
        <v>41</v>
      </c>
      <c r="L74" t="s">
        <v>534</v>
      </c>
      <c r="M74" t="s">
        <v>475</v>
      </c>
      <c r="N74" s="1">
        <v>41760</v>
      </c>
      <c r="O74" s="1">
        <v>43009</v>
      </c>
      <c r="P74" s="7">
        <v>42</v>
      </c>
      <c r="Q74" t="s">
        <v>275</v>
      </c>
      <c r="R74" s="7">
        <v>0.1</v>
      </c>
      <c r="S74" t="s">
        <v>80</v>
      </c>
      <c r="T74" t="s">
        <v>156</v>
      </c>
      <c r="U74" t="s">
        <v>47</v>
      </c>
      <c r="W74" t="s">
        <v>275</v>
      </c>
      <c r="Z74" t="s">
        <v>535</v>
      </c>
      <c r="AA74" t="s">
        <v>277</v>
      </c>
      <c r="AB74" t="s">
        <v>51</v>
      </c>
      <c r="AC74" t="s">
        <v>536</v>
      </c>
      <c r="AD74" t="s">
        <v>537</v>
      </c>
      <c r="AE74" t="s">
        <v>538</v>
      </c>
      <c r="AF74" t="s">
        <v>539</v>
      </c>
      <c r="AG74">
        <v>2019</v>
      </c>
      <c r="AH74" t="s">
        <v>540</v>
      </c>
      <c r="AI74" t="s">
        <v>541</v>
      </c>
    </row>
    <row r="75" spans="1:35" x14ac:dyDescent="0.25">
      <c r="A75" t="s">
        <v>542</v>
      </c>
      <c r="B75" t="s">
        <v>543</v>
      </c>
      <c r="C75" t="s">
        <v>60</v>
      </c>
      <c r="D75" t="s">
        <v>38</v>
      </c>
      <c r="E75" t="s">
        <v>39</v>
      </c>
      <c r="F75" s="24">
        <v>36</v>
      </c>
      <c r="G75" s="24">
        <v>116.5</v>
      </c>
      <c r="H75" s="24">
        <v>300000</v>
      </c>
      <c r="I75" t="s">
        <v>40</v>
      </c>
      <c r="J75" t="s">
        <v>41</v>
      </c>
      <c r="K75" t="s">
        <v>544</v>
      </c>
      <c r="L75" t="s">
        <v>42</v>
      </c>
      <c r="M75" t="s">
        <v>475</v>
      </c>
      <c r="N75" s="1">
        <v>42005</v>
      </c>
      <c r="O75" s="1">
        <v>43070</v>
      </c>
      <c r="P75" s="7">
        <v>36</v>
      </c>
      <c r="Q75" t="s">
        <v>275</v>
      </c>
      <c r="R75" s="7">
        <v>0.1</v>
      </c>
      <c r="S75" t="s">
        <v>80</v>
      </c>
      <c r="T75" t="s">
        <v>156</v>
      </c>
      <c r="U75" t="s">
        <v>47</v>
      </c>
      <c r="W75" t="s">
        <v>275</v>
      </c>
      <c r="Z75" t="s">
        <v>129</v>
      </c>
      <c r="AA75" t="s">
        <v>296</v>
      </c>
      <c r="AB75" t="s">
        <v>545</v>
      </c>
      <c r="AC75" t="s">
        <v>546</v>
      </c>
      <c r="AD75" t="s">
        <v>547</v>
      </c>
      <c r="AE75" t="s">
        <v>538</v>
      </c>
      <c r="AF75" t="s">
        <v>548</v>
      </c>
      <c r="AG75">
        <v>2019</v>
      </c>
      <c r="AH75" t="s">
        <v>74</v>
      </c>
      <c r="AI75" t="s">
        <v>549</v>
      </c>
    </row>
    <row r="76" spans="1:35" x14ac:dyDescent="0.25">
      <c r="A76" t="s">
        <v>550</v>
      </c>
      <c r="B76" t="s">
        <v>551</v>
      </c>
      <c r="C76" t="s">
        <v>60</v>
      </c>
      <c r="D76" t="s">
        <v>38</v>
      </c>
      <c r="E76" t="s">
        <v>39</v>
      </c>
      <c r="F76" s="24">
        <v>39.9</v>
      </c>
      <c r="G76" s="24">
        <v>98.7</v>
      </c>
      <c r="H76" s="24">
        <v>317200</v>
      </c>
      <c r="I76" t="s">
        <v>40</v>
      </c>
      <c r="J76" t="s">
        <v>41</v>
      </c>
      <c r="L76" t="s">
        <v>42</v>
      </c>
      <c r="M76" t="s">
        <v>389</v>
      </c>
      <c r="N76" s="1">
        <v>41730</v>
      </c>
      <c r="O76" s="1">
        <v>42979</v>
      </c>
      <c r="P76" s="7">
        <v>42</v>
      </c>
      <c r="Q76" t="s">
        <v>275</v>
      </c>
      <c r="R76" s="7">
        <v>0.1</v>
      </c>
      <c r="S76" t="s">
        <v>105</v>
      </c>
      <c r="T76" t="s">
        <v>156</v>
      </c>
      <c r="U76" t="s">
        <v>47</v>
      </c>
      <c r="W76" t="s">
        <v>275</v>
      </c>
      <c r="Z76" t="s">
        <v>129</v>
      </c>
      <c r="AA76" t="s">
        <v>552</v>
      </c>
      <c r="AB76" t="s">
        <v>51</v>
      </c>
      <c r="AC76" t="s">
        <v>553</v>
      </c>
      <c r="AD76" t="s">
        <v>554</v>
      </c>
      <c r="AE76" t="s">
        <v>555</v>
      </c>
      <c r="AF76" t="s">
        <v>556</v>
      </c>
      <c r="AG76">
        <v>2019</v>
      </c>
      <c r="AH76" t="s">
        <v>151</v>
      </c>
      <c r="AI76" t="s">
        <v>557</v>
      </c>
    </row>
    <row r="77" spans="1:35" x14ac:dyDescent="0.25">
      <c r="A77" t="s">
        <v>558</v>
      </c>
      <c r="B77" t="s">
        <v>127</v>
      </c>
      <c r="C77" t="s">
        <v>60</v>
      </c>
      <c r="D77" t="s">
        <v>38</v>
      </c>
      <c r="E77" t="s">
        <v>39</v>
      </c>
      <c r="F77" s="24">
        <v>30</v>
      </c>
      <c r="G77" s="24">
        <v>91.5</v>
      </c>
      <c r="H77" s="24">
        <v>32588</v>
      </c>
      <c r="I77" t="s">
        <v>40</v>
      </c>
      <c r="J77" t="s">
        <v>41</v>
      </c>
      <c r="L77" t="s">
        <v>42</v>
      </c>
      <c r="M77" t="s">
        <v>389</v>
      </c>
      <c r="N77" s="1">
        <v>41730</v>
      </c>
      <c r="O77" s="1">
        <v>43009</v>
      </c>
      <c r="P77" s="7">
        <v>12</v>
      </c>
      <c r="Q77" t="s">
        <v>109</v>
      </c>
      <c r="R77" s="7">
        <v>0.1</v>
      </c>
      <c r="S77" t="s">
        <v>65</v>
      </c>
      <c r="T77" t="s">
        <v>156</v>
      </c>
      <c r="U77" t="s">
        <v>47</v>
      </c>
      <c r="W77" t="s">
        <v>275</v>
      </c>
      <c r="Z77" t="s">
        <v>129</v>
      </c>
      <c r="AA77" t="s">
        <v>559</v>
      </c>
      <c r="AB77" t="s">
        <v>560</v>
      </c>
      <c r="AC77" t="s">
        <v>561</v>
      </c>
      <c r="AD77" t="s">
        <v>562</v>
      </c>
      <c r="AE77" t="s">
        <v>563</v>
      </c>
      <c r="AF77" t="s">
        <v>556</v>
      </c>
      <c r="AG77">
        <v>2019</v>
      </c>
      <c r="AH77" t="s">
        <v>74</v>
      </c>
      <c r="AI77" t="s">
        <v>564</v>
      </c>
    </row>
    <row r="78" spans="1:35" x14ac:dyDescent="0.25">
      <c r="A78" t="s">
        <v>565</v>
      </c>
      <c r="B78" t="s">
        <v>566</v>
      </c>
      <c r="C78" t="s">
        <v>37</v>
      </c>
      <c r="D78" t="s">
        <v>38</v>
      </c>
      <c r="E78" t="s">
        <v>39</v>
      </c>
      <c r="F78" s="24">
        <v>24.6</v>
      </c>
      <c r="G78" s="24">
        <v>113.4</v>
      </c>
      <c r="H78" s="24">
        <v>38672</v>
      </c>
      <c r="I78" t="s">
        <v>40</v>
      </c>
      <c r="J78" t="s">
        <v>41</v>
      </c>
      <c r="L78" t="s">
        <v>42</v>
      </c>
      <c r="M78" t="s">
        <v>335</v>
      </c>
      <c r="N78" s="1">
        <v>41760</v>
      </c>
      <c r="O78" s="1">
        <v>42705</v>
      </c>
      <c r="P78" s="7">
        <v>32</v>
      </c>
      <c r="Q78" t="s">
        <v>567</v>
      </c>
      <c r="R78" s="7" t="s">
        <v>221</v>
      </c>
      <c r="S78" t="s">
        <v>65</v>
      </c>
      <c r="T78" t="s">
        <v>156</v>
      </c>
      <c r="U78" t="s">
        <v>47</v>
      </c>
      <c r="W78" t="s">
        <v>567</v>
      </c>
      <c r="Z78" t="s">
        <v>568</v>
      </c>
      <c r="AA78" t="s">
        <v>569</v>
      </c>
      <c r="AB78" t="s">
        <v>51</v>
      </c>
      <c r="AC78" t="s">
        <v>570</v>
      </c>
      <c r="AD78" t="s">
        <v>571</v>
      </c>
      <c r="AE78" t="s">
        <v>572</v>
      </c>
      <c r="AF78" t="s">
        <v>556</v>
      </c>
      <c r="AG78">
        <v>2019</v>
      </c>
      <c r="AH78" t="s">
        <v>573</v>
      </c>
      <c r="AI78" t="s">
        <v>574</v>
      </c>
    </row>
    <row r="79" spans="1:35" x14ac:dyDescent="0.25">
      <c r="A79" t="s">
        <v>575</v>
      </c>
      <c r="B79" t="s">
        <v>576</v>
      </c>
      <c r="C79" t="s">
        <v>185</v>
      </c>
      <c r="E79" t="s">
        <v>39</v>
      </c>
      <c r="I79" t="s">
        <v>40</v>
      </c>
      <c r="J79" t="s">
        <v>41</v>
      </c>
      <c r="L79" t="s">
        <v>42</v>
      </c>
      <c r="M79" t="s">
        <v>475</v>
      </c>
      <c r="N79" s="1">
        <v>41699</v>
      </c>
      <c r="O79" s="1">
        <v>42339</v>
      </c>
      <c r="P79" s="7">
        <v>22</v>
      </c>
      <c r="Q79" t="s">
        <v>275</v>
      </c>
      <c r="R79" s="7">
        <v>0.1</v>
      </c>
      <c r="S79" t="s">
        <v>65</v>
      </c>
      <c r="T79" t="s">
        <v>46</v>
      </c>
      <c r="U79" t="s">
        <v>67</v>
      </c>
      <c r="V79">
        <v>0.1</v>
      </c>
      <c r="W79" t="s">
        <v>243</v>
      </c>
      <c r="AA79" t="s">
        <v>371</v>
      </c>
      <c r="AB79" t="s">
        <v>577</v>
      </c>
      <c r="AC79" t="s">
        <v>578</v>
      </c>
      <c r="AD79" t="s">
        <v>579</v>
      </c>
      <c r="AE79" t="s">
        <v>580</v>
      </c>
      <c r="AF79" t="s">
        <v>581</v>
      </c>
      <c r="AG79">
        <v>2019</v>
      </c>
      <c r="AH79" t="s">
        <v>582</v>
      </c>
      <c r="AI79" t="s">
        <v>583</v>
      </c>
    </row>
    <row r="80" spans="1:35" x14ac:dyDescent="0.25">
      <c r="A80" t="s">
        <v>584</v>
      </c>
      <c r="B80" t="s">
        <v>585</v>
      </c>
      <c r="C80" t="s">
        <v>60</v>
      </c>
      <c r="D80" t="s">
        <v>38</v>
      </c>
      <c r="E80" t="s">
        <v>39</v>
      </c>
      <c r="F80" s="24">
        <v>32.1</v>
      </c>
      <c r="G80" s="24">
        <v>59.344999999999999</v>
      </c>
      <c r="H80" s="24">
        <v>16000</v>
      </c>
      <c r="I80" t="s">
        <v>40</v>
      </c>
      <c r="J80" t="s">
        <v>41</v>
      </c>
      <c r="K80" t="s">
        <v>586</v>
      </c>
      <c r="L80" t="s">
        <v>287</v>
      </c>
      <c r="M80" t="s">
        <v>587</v>
      </c>
      <c r="N80" s="1">
        <v>41730</v>
      </c>
      <c r="O80" s="1">
        <v>42339</v>
      </c>
      <c r="P80" s="7">
        <v>21</v>
      </c>
      <c r="Q80" t="s">
        <v>109</v>
      </c>
      <c r="R80" s="7">
        <v>0.1</v>
      </c>
      <c r="S80" t="s">
        <v>105</v>
      </c>
      <c r="T80" t="s">
        <v>46</v>
      </c>
      <c r="U80" t="s">
        <v>67</v>
      </c>
      <c r="W80" t="s">
        <v>109</v>
      </c>
      <c r="AA80" t="s">
        <v>296</v>
      </c>
      <c r="AB80" t="s">
        <v>51</v>
      </c>
      <c r="AC80" t="s">
        <v>588</v>
      </c>
      <c r="AD80" t="s">
        <v>589</v>
      </c>
      <c r="AE80" t="s">
        <v>590</v>
      </c>
      <c r="AF80" t="s">
        <v>591</v>
      </c>
      <c r="AG80">
        <v>2019</v>
      </c>
      <c r="AH80" t="s">
        <v>151</v>
      </c>
      <c r="AI80" t="s">
        <v>592</v>
      </c>
    </row>
    <row r="81" spans="1:35" x14ac:dyDescent="0.25">
      <c r="A81" t="s">
        <v>593</v>
      </c>
      <c r="B81" t="s">
        <v>36</v>
      </c>
      <c r="C81" t="s">
        <v>37</v>
      </c>
      <c r="D81" t="s">
        <v>165</v>
      </c>
      <c r="E81" t="s">
        <v>39</v>
      </c>
      <c r="F81" s="24">
        <v>21</v>
      </c>
      <c r="G81" s="24">
        <v>81.5</v>
      </c>
      <c r="H81" s="24">
        <v>7792400</v>
      </c>
      <c r="I81" t="s">
        <v>40</v>
      </c>
      <c r="J81" t="s">
        <v>41</v>
      </c>
      <c r="K81" t="s">
        <v>594</v>
      </c>
      <c r="L81" t="s">
        <v>367</v>
      </c>
      <c r="N81" s="1">
        <v>42522</v>
      </c>
      <c r="O81" s="1">
        <v>42614</v>
      </c>
      <c r="P81" s="7">
        <v>4</v>
      </c>
      <c r="R81" s="7">
        <v>0.1</v>
      </c>
      <c r="S81" t="s">
        <v>65</v>
      </c>
      <c r="T81" t="s">
        <v>46</v>
      </c>
      <c r="U81" t="s">
        <v>67</v>
      </c>
      <c r="V81">
        <v>0.25</v>
      </c>
      <c r="Z81" t="s">
        <v>595</v>
      </c>
      <c r="AA81" t="s">
        <v>596</v>
      </c>
      <c r="AC81" t="s">
        <v>597</v>
      </c>
      <c r="AD81" t="s">
        <v>598</v>
      </c>
      <c r="AE81" t="s">
        <v>599</v>
      </c>
      <c r="AF81" t="s">
        <v>600</v>
      </c>
      <c r="AG81">
        <v>2019</v>
      </c>
      <c r="AH81" t="s">
        <v>56</v>
      </c>
      <c r="AI81" t="s">
        <v>601</v>
      </c>
    </row>
    <row r="82" spans="1:35" x14ac:dyDescent="0.25">
      <c r="A82" t="s">
        <v>602</v>
      </c>
      <c r="B82" t="s">
        <v>603</v>
      </c>
      <c r="C82" t="s">
        <v>60</v>
      </c>
      <c r="D82" t="s">
        <v>61</v>
      </c>
      <c r="E82" t="s">
        <v>62</v>
      </c>
      <c r="F82" s="24">
        <v>-15.8</v>
      </c>
      <c r="G82" s="24">
        <v>-47.9</v>
      </c>
      <c r="H82" s="24">
        <v>8712</v>
      </c>
      <c r="I82" t="s">
        <v>40</v>
      </c>
      <c r="J82" t="s">
        <v>41</v>
      </c>
      <c r="L82" t="s">
        <v>42</v>
      </c>
      <c r="M82" t="s">
        <v>475</v>
      </c>
      <c r="N82" s="1">
        <v>41699</v>
      </c>
      <c r="O82" s="1">
        <v>42675</v>
      </c>
      <c r="P82" s="7">
        <v>33</v>
      </c>
      <c r="Q82" t="s">
        <v>243</v>
      </c>
      <c r="R82" s="7" t="s">
        <v>221</v>
      </c>
      <c r="S82" t="s">
        <v>65</v>
      </c>
      <c r="T82" t="s">
        <v>46</v>
      </c>
      <c r="U82" t="s">
        <v>67</v>
      </c>
      <c r="W82" t="s">
        <v>243</v>
      </c>
      <c r="Z82" t="s">
        <v>604</v>
      </c>
      <c r="AA82" t="s">
        <v>371</v>
      </c>
      <c r="AB82" t="s">
        <v>51</v>
      </c>
      <c r="AC82" t="s">
        <v>605</v>
      </c>
      <c r="AD82" t="s">
        <v>606</v>
      </c>
      <c r="AE82" t="s">
        <v>580</v>
      </c>
      <c r="AF82" t="s">
        <v>607</v>
      </c>
      <c r="AG82">
        <v>2019</v>
      </c>
      <c r="AH82" t="s">
        <v>540</v>
      </c>
      <c r="AI82" t="s">
        <v>608</v>
      </c>
    </row>
    <row r="83" spans="1:35" x14ac:dyDescent="0.25">
      <c r="A83" t="s">
        <v>609</v>
      </c>
      <c r="B83" t="s">
        <v>610</v>
      </c>
      <c r="C83" t="s">
        <v>115</v>
      </c>
      <c r="D83" t="s">
        <v>193</v>
      </c>
      <c r="E83" t="s">
        <v>194</v>
      </c>
      <c r="F83" s="24">
        <v>39.69</v>
      </c>
      <c r="G83" s="24">
        <v>-119.49</v>
      </c>
      <c r="H83" s="24">
        <v>12357</v>
      </c>
      <c r="I83" t="s">
        <v>195</v>
      </c>
      <c r="J83" t="s">
        <v>41</v>
      </c>
      <c r="L83" t="s">
        <v>611</v>
      </c>
      <c r="M83" t="s">
        <v>196</v>
      </c>
      <c r="N83" s="1">
        <v>42644</v>
      </c>
      <c r="O83" s="1">
        <v>42767</v>
      </c>
      <c r="P83" s="7">
        <v>5</v>
      </c>
      <c r="Q83" t="s">
        <v>109</v>
      </c>
      <c r="R83" s="7">
        <v>0.1</v>
      </c>
      <c r="T83" t="s">
        <v>156</v>
      </c>
      <c r="U83" t="s">
        <v>47</v>
      </c>
      <c r="W83" t="s">
        <v>109</v>
      </c>
      <c r="X83" t="s">
        <v>109</v>
      </c>
      <c r="AA83" t="s">
        <v>612</v>
      </c>
      <c r="AB83" t="s">
        <v>51</v>
      </c>
      <c r="AC83" t="s">
        <v>613</v>
      </c>
      <c r="AD83" t="s">
        <v>614</v>
      </c>
      <c r="AE83" t="s">
        <v>615</v>
      </c>
      <c r="AF83" t="s">
        <v>616</v>
      </c>
      <c r="AG83">
        <v>2019</v>
      </c>
      <c r="AH83" t="s">
        <v>617</v>
      </c>
      <c r="AI83" t="s">
        <v>618</v>
      </c>
    </row>
    <row r="84" spans="1:35" x14ac:dyDescent="0.25">
      <c r="A84" t="s">
        <v>619</v>
      </c>
      <c r="B84" t="s">
        <v>117</v>
      </c>
      <c r="C84" t="s">
        <v>37</v>
      </c>
      <c r="E84" t="s">
        <v>117</v>
      </c>
      <c r="F84" s="24">
        <v>48</v>
      </c>
      <c r="G84" s="24">
        <v>10</v>
      </c>
      <c r="H84" s="24">
        <v>32200000</v>
      </c>
      <c r="I84" t="s">
        <v>40</v>
      </c>
      <c r="J84" t="s">
        <v>41</v>
      </c>
      <c r="L84" t="s">
        <v>103</v>
      </c>
      <c r="M84" t="s">
        <v>620</v>
      </c>
      <c r="N84" s="1">
        <v>41791</v>
      </c>
      <c r="O84" s="1">
        <v>43435</v>
      </c>
      <c r="P84" s="7">
        <v>55</v>
      </c>
      <c r="Q84" t="s">
        <v>90</v>
      </c>
      <c r="R84" s="7">
        <v>0.1</v>
      </c>
      <c r="S84" t="s">
        <v>45</v>
      </c>
      <c r="T84" t="s">
        <v>46</v>
      </c>
      <c r="U84" t="s">
        <v>47</v>
      </c>
      <c r="V84">
        <v>0.1</v>
      </c>
      <c r="W84" t="s">
        <v>90</v>
      </c>
      <c r="AA84" t="s">
        <v>621</v>
      </c>
      <c r="AC84" t="s">
        <v>622</v>
      </c>
      <c r="AD84" t="s">
        <v>623</v>
      </c>
      <c r="AE84" t="s">
        <v>624</v>
      </c>
      <c r="AF84" t="s">
        <v>625</v>
      </c>
      <c r="AG84">
        <v>2019</v>
      </c>
      <c r="AH84" t="s">
        <v>74</v>
      </c>
      <c r="AI84" t="s">
        <v>626</v>
      </c>
    </row>
    <row r="85" spans="1:35" x14ac:dyDescent="0.25">
      <c r="A85" t="s">
        <v>627</v>
      </c>
      <c r="B85" t="s">
        <v>628</v>
      </c>
      <c r="C85" t="s">
        <v>185</v>
      </c>
      <c r="D85" t="s">
        <v>629</v>
      </c>
      <c r="E85" t="s">
        <v>39</v>
      </c>
      <c r="F85" s="24">
        <v>24.324999999999999</v>
      </c>
      <c r="G85" s="24">
        <v>53.95</v>
      </c>
      <c r="H85" s="24">
        <v>83600</v>
      </c>
      <c r="I85" t="s">
        <v>40</v>
      </c>
      <c r="J85" t="s">
        <v>41</v>
      </c>
      <c r="L85" t="s">
        <v>287</v>
      </c>
      <c r="M85" t="s">
        <v>43</v>
      </c>
      <c r="N85" s="1">
        <v>42005</v>
      </c>
      <c r="O85" s="1">
        <v>43070</v>
      </c>
      <c r="P85" s="7">
        <v>36</v>
      </c>
      <c r="Q85" t="s">
        <v>109</v>
      </c>
      <c r="R85" s="7">
        <v>0.1</v>
      </c>
      <c r="S85" t="s">
        <v>65</v>
      </c>
      <c r="T85" t="s">
        <v>156</v>
      </c>
      <c r="U85" t="s">
        <v>47</v>
      </c>
      <c r="W85" t="s">
        <v>109</v>
      </c>
      <c r="AA85" t="s">
        <v>209</v>
      </c>
      <c r="AB85" t="s">
        <v>630</v>
      </c>
      <c r="AC85" t="s">
        <v>631</v>
      </c>
      <c r="AD85" t="s">
        <v>632</v>
      </c>
      <c r="AE85" t="s">
        <v>633</v>
      </c>
      <c r="AF85" t="s">
        <v>634</v>
      </c>
      <c r="AG85">
        <v>2019</v>
      </c>
      <c r="AH85" t="s">
        <v>151</v>
      </c>
      <c r="AI85" t="s">
        <v>635</v>
      </c>
    </row>
    <row r="86" spans="1:35" x14ac:dyDescent="0.25">
      <c r="A86" t="s">
        <v>636</v>
      </c>
      <c r="B86" t="s">
        <v>637</v>
      </c>
      <c r="C86" t="s">
        <v>60</v>
      </c>
      <c r="D86" t="s">
        <v>38</v>
      </c>
      <c r="E86" t="s">
        <v>39</v>
      </c>
      <c r="F86" s="24">
        <v>21.8</v>
      </c>
      <c r="G86" s="24">
        <v>110.15</v>
      </c>
      <c r="H86" s="24">
        <v>8600</v>
      </c>
      <c r="I86" t="s">
        <v>40</v>
      </c>
      <c r="J86" t="s">
        <v>41</v>
      </c>
      <c r="K86" t="s">
        <v>586</v>
      </c>
      <c r="L86" t="s">
        <v>638</v>
      </c>
      <c r="M86" t="s">
        <v>389</v>
      </c>
      <c r="N86" s="1">
        <v>41699</v>
      </c>
      <c r="O86" s="1">
        <v>42705</v>
      </c>
      <c r="P86" s="7">
        <v>34</v>
      </c>
      <c r="Q86" t="s">
        <v>207</v>
      </c>
      <c r="R86" s="7">
        <v>0.1</v>
      </c>
      <c r="S86" t="s">
        <v>105</v>
      </c>
      <c r="T86" t="s">
        <v>46</v>
      </c>
      <c r="U86" t="s">
        <v>67</v>
      </c>
      <c r="W86" t="s">
        <v>207</v>
      </c>
      <c r="AA86" t="s">
        <v>639</v>
      </c>
      <c r="AB86" t="s">
        <v>51</v>
      </c>
      <c r="AC86" t="s">
        <v>640</v>
      </c>
      <c r="AD86" t="s">
        <v>641</v>
      </c>
      <c r="AE86" t="s">
        <v>642</v>
      </c>
      <c r="AF86" t="s">
        <v>643</v>
      </c>
      <c r="AG86">
        <v>2019</v>
      </c>
      <c r="AH86" t="s">
        <v>540</v>
      </c>
      <c r="AI86" t="s">
        <v>644</v>
      </c>
    </row>
    <row r="87" spans="1:35" x14ac:dyDescent="0.25">
      <c r="A87" t="s">
        <v>645</v>
      </c>
      <c r="B87" t="s">
        <v>646</v>
      </c>
      <c r="C87" t="s">
        <v>60</v>
      </c>
      <c r="D87" t="s">
        <v>647</v>
      </c>
      <c r="E87" t="s">
        <v>39</v>
      </c>
      <c r="F87" s="24">
        <v>16</v>
      </c>
      <c r="G87" s="24">
        <v>104</v>
      </c>
      <c r="H87" s="24">
        <v>120000</v>
      </c>
      <c r="I87" t="s">
        <v>40</v>
      </c>
      <c r="J87" t="s">
        <v>41</v>
      </c>
      <c r="K87" t="s">
        <v>586</v>
      </c>
      <c r="L87" t="s">
        <v>42</v>
      </c>
      <c r="M87" t="s">
        <v>648</v>
      </c>
      <c r="N87" s="1">
        <v>41699</v>
      </c>
      <c r="O87" s="1">
        <v>42370</v>
      </c>
      <c r="P87" s="7">
        <v>23</v>
      </c>
      <c r="Q87" t="s">
        <v>649</v>
      </c>
      <c r="R87" s="7">
        <v>0.1</v>
      </c>
      <c r="S87" t="s">
        <v>105</v>
      </c>
      <c r="T87" t="s">
        <v>46</v>
      </c>
      <c r="U87" t="s">
        <v>67</v>
      </c>
      <c r="W87" t="s">
        <v>207</v>
      </c>
      <c r="Z87" t="s">
        <v>129</v>
      </c>
      <c r="AA87" t="s">
        <v>478</v>
      </c>
      <c r="AC87" t="s">
        <v>650</v>
      </c>
      <c r="AD87" t="s">
        <v>651</v>
      </c>
      <c r="AE87" t="s">
        <v>652</v>
      </c>
      <c r="AF87" t="s">
        <v>653</v>
      </c>
      <c r="AG87">
        <v>2019</v>
      </c>
      <c r="AH87" t="s">
        <v>540</v>
      </c>
      <c r="AI87" t="s">
        <v>654</v>
      </c>
    </row>
    <row r="88" spans="1:35" x14ac:dyDescent="0.25">
      <c r="A88" t="s">
        <v>655</v>
      </c>
      <c r="B88" t="s">
        <v>656</v>
      </c>
      <c r="C88" t="s">
        <v>185</v>
      </c>
      <c r="D88" t="s">
        <v>656</v>
      </c>
      <c r="E88" t="s">
        <v>39</v>
      </c>
      <c r="F88" s="24">
        <v>35</v>
      </c>
      <c r="G88" s="24">
        <v>107.5</v>
      </c>
      <c r="H88" s="24">
        <v>22500000</v>
      </c>
      <c r="I88" t="s">
        <v>40</v>
      </c>
      <c r="J88" t="s">
        <v>78</v>
      </c>
      <c r="L88" t="s">
        <v>42</v>
      </c>
      <c r="M88" t="s">
        <v>43</v>
      </c>
      <c r="N88" s="1">
        <v>41791</v>
      </c>
      <c r="O88" s="1">
        <v>42125</v>
      </c>
      <c r="P88" s="7">
        <v>12</v>
      </c>
      <c r="Q88" t="s">
        <v>109</v>
      </c>
      <c r="R88" s="7">
        <v>0.5</v>
      </c>
      <c r="S88" t="s">
        <v>80</v>
      </c>
      <c r="T88" t="s">
        <v>46</v>
      </c>
      <c r="U88" t="s">
        <v>67</v>
      </c>
      <c r="V88">
        <v>0.5</v>
      </c>
      <c r="W88" t="s">
        <v>109</v>
      </c>
      <c r="Z88" t="s">
        <v>657</v>
      </c>
      <c r="AA88" t="s">
        <v>658</v>
      </c>
      <c r="AB88" t="s">
        <v>70</v>
      </c>
      <c r="AC88" t="s">
        <v>659</v>
      </c>
      <c r="AD88" t="s">
        <v>660</v>
      </c>
      <c r="AE88" t="s">
        <v>661</v>
      </c>
      <c r="AF88" t="s">
        <v>662</v>
      </c>
      <c r="AG88">
        <v>2019</v>
      </c>
      <c r="AH88" t="s">
        <v>663</v>
      </c>
      <c r="AI88" t="s">
        <v>664</v>
      </c>
    </row>
    <row r="89" spans="1:35" x14ac:dyDescent="0.25">
      <c r="A89" t="s">
        <v>665</v>
      </c>
      <c r="B89" t="s">
        <v>36</v>
      </c>
      <c r="C89" t="s">
        <v>37</v>
      </c>
      <c r="D89" t="s">
        <v>38</v>
      </c>
      <c r="E89" t="s">
        <v>39</v>
      </c>
      <c r="H89" s="24">
        <v>5000</v>
      </c>
      <c r="I89" t="s">
        <v>40</v>
      </c>
      <c r="J89" t="s">
        <v>41</v>
      </c>
      <c r="K89" t="s">
        <v>523</v>
      </c>
      <c r="L89" t="s">
        <v>534</v>
      </c>
      <c r="M89" t="s">
        <v>389</v>
      </c>
      <c r="N89" s="1">
        <v>42370</v>
      </c>
      <c r="O89" s="1">
        <v>43070</v>
      </c>
      <c r="P89" s="7">
        <v>24</v>
      </c>
      <c r="Q89" t="s">
        <v>109</v>
      </c>
      <c r="R89" s="7">
        <v>0.1</v>
      </c>
      <c r="S89" t="s">
        <v>45</v>
      </c>
      <c r="T89" t="s">
        <v>156</v>
      </c>
      <c r="U89" t="s">
        <v>47</v>
      </c>
      <c r="W89" t="s">
        <v>109</v>
      </c>
      <c r="Z89" t="s">
        <v>129</v>
      </c>
      <c r="AA89" t="s">
        <v>666</v>
      </c>
      <c r="AB89" t="s">
        <v>51</v>
      </c>
      <c r="AC89" t="s">
        <v>667</v>
      </c>
      <c r="AD89" t="s">
        <v>668</v>
      </c>
      <c r="AE89" t="s">
        <v>661</v>
      </c>
      <c r="AF89" t="s">
        <v>669</v>
      </c>
      <c r="AG89">
        <v>2019</v>
      </c>
      <c r="AH89" t="s">
        <v>56</v>
      </c>
      <c r="AI89" t="s">
        <v>670</v>
      </c>
    </row>
    <row r="90" spans="1:35" x14ac:dyDescent="0.25">
      <c r="A90" t="s">
        <v>671</v>
      </c>
      <c r="B90" t="s">
        <v>672</v>
      </c>
      <c r="C90" t="s">
        <v>115</v>
      </c>
      <c r="D90" t="s">
        <v>61</v>
      </c>
      <c r="E90" t="s">
        <v>62</v>
      </c>
      <c r="F90" s="24">
        <v>-14.25</v>
      </c>
      <c r="G90" s="24">
        <v>-54.3</v>
      </c>
      <c r="H90" s="24">
        <v>8500000</v>
      </c>
      <c r="I90" t="s">
        <v>40</v>
      </c>
      <c r="J90" t="s">
        <v>41</v>
      </c>
      <c r="L90" t="s">
        <v>42</v>
      </c>
      <c r="M90" t="s">
        <v>475</v>
      </c>
      <c r="N90" s="1">
        <v>42370</v>
      </c>
      <c r="O90" s="1">
        <v>42705</v>
      </c>
      <c r="P90" s="7">
        <v>12</v>
      </c>
      <c r="Q90" t="s">
        <v>243</v>
      </c>
      <c r="R90" s="7">
        <v>0.1</v>
      </c>
      <c r="S90" t="s">
        <v>45</v>
      </c>
      <c r="T90" t="s">
        <v>46</v>
      </c>
      <c r="U90" t="s">
        <v>67</v>
      </c>
      <c r="W90" t="s">
        <v>243</v>
      </c>
      <c r="AA90" t="s">
        <v>381</v>
      </c>
      <c r="AB90" t="s">
        <v>51</v>
      </c>
      <c r="AC90" t="s">
        <v>673</v>
      </c>
      <c r="AD90" t="s">
        <v>674</v>
      </c>
      <c r="AE90" t="s">
        <v>675</v>
      </c>
      <c r="AF90" t="s">
        <v>676</v>
      </c>
      <c r="AG90">
        <v>2019</v>
      </c>
      <c r="AH90" t="s">
        <v>151</v>
      </c>
      <c r="AI90" t="s">
        <v>677</v>
      </c>
    </row>
    <row r="91" spans="1:35" x14ac:dyDescent="0.25">
      <c r="A91" t="s">
        <v>678</v>
      </c>
      <c r="B91" t="s">
        <v>679</v>
      </c>
      <c r="C91" t="s">
        <v>37</v>
      </c>
      <c r="E91" t="s">
        <v>77</v>
      </c>
      <c r="I91" t="s">
        <v>40</v>
      </c>
      <c r="J91" t="s">
        <v>41</v>
      </c>
      <c r="L91" t="s">
        <v>534</v>
      </c>
      <c r="M91" t="s">
        <v>680</v>
      </c>
      <c r="P91" s="7">
        <v>22</v>
      </c>
      <c r="Q91" t="s">
        <v>207</v>
      </c>
      <c r="R91" s="7">
        <v>0.1</v>
      </c>
      <c r="T91" t="s">
        <v>46</v>
      </c>
      <c r="U91" t="s">
        <v>67</v>
      </c>
      <c r="W91" t="s">
        <v>207</v>
      </c>
      <c r="Z91" t="s">
        <v>681</v>
      </c>
      <c r="AA91" t="s">
        <v>682</v>
      </c>
      <c r="AB91" t="s">
        <v>683</v>
      </c>
      <c r="AC91" t="s">
        <v>684</v>
      </c>
      <c r="AD91" t="s">
        <v>685</v>
      </c>
      <c r="AE91" t="s">
        <v>686</v>
      </c>
      <c r="AF91" t="s">
        <v>687</v>
      </c>
      <c r="AG91">
        <v>2019</v>
      </c>
      <c r="AH91" t="s">
        <v>74</v>
      </c>
      <c r="AI91" s="3" t="s">
        <v>688</v>
      </c>
    </row>
    <row r="92" spans="1:35" x14ac:dyDescent="0.25">
      <c r="A92" t="s">
        <v>689</v>
      </c>
      <c r="B92" t="s">
        <v>690</v>
      </c>
      <c r="C92" t="s">
        <v>60</v>
      </c>
      <c r="D92" t="s">
        <v>38</v>
      </c>
      <c r="E92" t="s">
        <v>39</v>
      </c>
      <c r="F92" s="24">
        <v>29.675000000000001</v>
      </c>
      <c r="G92" s="24">
        <v>96.754999999999995</v>
      </c>
      <c r="H92" s="24">
        <v>87205</v>
      </c>
      <c r="I92" t="s">
        <v>40</v>
      </c>
      <c r="J92" t="s">
        <v>41</v>
      </c>
      <c r="K92" t="s">
        <v>523</v>
      </c>
      <c r="L92" t="s">
        <v>505</v>
      </c>
      <c r="N92" s="1">
        <v>41699</v>
      </c>
      <c r="O92" s="1">
        <v>43040</v>
      </c>
      <c r="P92" s="7">
        <v>45</v>
      </c>
      <c r="Q92" t="s">
        <v>207</v>
      </c>
      <c r="R92" s="7">
        <v>0.25</v>
      </c>
      <c r="S92" t="s">
        <v>105</v>
      </c>
      <c r="T92" t="s">
        <v>46</v>
      </c>
      <c r="U92" t="s">
        <v>67</v>
      </c>
      <c r="V92">
        <v>0.25</v>
      </c>
      <c r="W92" t="s">
        <v>207</v>
      </c>
      <c r="Z92" t="s">
        <v>49</v>
      </c>
      <c r="AA92" t="s">
        <v>691</v>
      </c>
      <c r="AB92" t="s">
        <v>692</v>
      </c>
      <c r="AC92" t="s">
        <v>693</v>
      </c>
      <c r="AD92" t="s">
        <v>660</v>
      </c>
      <c r="AE92" t="s">
        <v>694</v>
      </c>
      <c r="AF92" t="s">
        <v>695</v>
      </c>
      <c r="AG92">
        <v>2019</v>
      </c>
      <c r="AH92" t="s">
        <v>696</v>
      </c>
      <c r="AI92" t="s">
        <v>697</v>
      </c>
    </row>
    <row r="93" spans="1:35" x14ac:dyDescent="0.25">
      <c r="A93" t="s">
        <v>698</v>
      </c>
      <c r="B93" t="s">
        <v>699</v>
      </c>
      <c r="C93" t="s">
        <v>115</v>
      </c>
      <c r="D93" t="s">
        <v>699</v>
      </c>
      <c r="E93" t="s">
        <v>62</v>
      </c>
      <c r="F93" s="24">
        <v>4</v>
      </c>
      <c r="G93" s="24">
        <v>-53.5</v>
      </c>
      <c r="H93" s="24" t="s">
        <v>700</v>
      </c>
      <c r="I93" t="s">
        <v>40</v>
      </c>
      <c r="J93" t="s">
        <v>41</v>
      </c>
      <c r="L93" t="s">
        <v>367</v>
      </c>
      <c r="N93" s="1">
        <v>42095</v>
      </c>
      <c r="O93" s="1">
        <v>42430</v>
      </c>
      <c r="P93" s="7">
        <v>12</v>
      </c>
      <c r="Q93" t="s">
        <v>207</v>
      </c>
      <c r="R93" s="7">
        <v>0.1</v>
      </c>
      <c r="T93" t="s">
        <v>156</v>
      </c>
      <c r="U93" t="s">
        <v>47</v>
      </c>
      <c r="W93" t="s">
        <v>207</v>
      </c>
      <c r="Z93" t="s">
        <v>701</v>
      </c>
      <c r="AA93" t="s">
        <v>702</v>
      </c>
      <c r="AB93" t="s">
        <v>255</v>
      </c>
      <c r="AC93" t="s">
        <v>703</v>
      </c>
      <c r="AD93" t="s">
        <v>704</v>
      </c>
      <c r="AE93" t="s">
        <v>705</v>
      </c>
      <c r="AF93" t="s">
        <v>706</v>
      </c>
      <c r="AG93">
        <v>2019</v>
      </c>
      <c r="AH93" t="s">
        <v>617</v>
      </c>
      <c r="AI93" t="s">
        <v>707</v>
      </c>
    </row>
    <row r="94" spans="1:35" s="2" customFormat="1" x14ac:dyDescent="0.25">
      <c r="A94" s="2" t="s">
        <v>708</v>
      </c>
      <c r="B94" s="2" t="s">
        <v>533</v>
      </c>
      <c r="C94" s="2" t="s">
        <v>60</v>
      </c>
      <c r="D94" s="2" t="s">
        <v>38</v>
      </c>
      <c r="E94" s="2" t="s">
        <v>39</v>
      </c>
      <c r="F94" s="26">
        <v>42.5</v>
      </c>
      <c r="G94" s="26">
        <v>85</v>
      </c>
      <c r="H94" s="26">
        <v>800000</v>
      </c>
      <c r="I94" s="2" t="s">
        <v>40</v>
      </c>
      <c r="J94" s="2" t="s">
        <v>41</v>
      </c>
      <c r="L94" s="2" t="s">
        <v>42</v>
      </c>
      <c r="M94" s="2" t="s">
        <v>709</v>
      </c>
      <c r="N94" s="30">
        <v>41791</v>
      </c>
      <c r="O94" s="30">
        <v>43070</v>
      </c>
      <c r="P94" s="8">
        <v>43</v>
      </c>
      <c r="Q94" s="2" t="s">
        <v>207</v>
      </c>
      <c r="R94" s="8">
        <v>0.1</v>
      </c>
      <c r="S94" s="2" t="s">
        <v>45</v>
      </c>
      <c r="T94" s="2" t="s">
        <v>156</v>
      </c>
      <c r="U94" s="2" t="s">
        <v>47</v>
      </c>
      <c r="W94" s="2" t="s">
        <v>207</v>
      </c>
      <c r="Z94" s="2" t="s">
        <v>129</v>
      </c>
      <c r="AA94" s="2" t="s">
        <v>277</v>
      </c>
      <c r="AB94" s="2" t="s">
        <v>710</v>
      </c>
      <c r="AC94" s="2" t="s">
        <v>711</v>
      </c>
      <c r="AD94" s="2" t="s">
        <v>712</v>
      </c>
      <c r="AE94" s="2" t="s">
        <v>713</v>
      </c>
      <c r="AF94" s="2" t="s">
        <v>825</v>
      </c>
      <c r="AG94" s="2">
        <v>2019</v>
      </c>
      <c r="AH94" s="2" t="s">
        <v>74</v>
      </c>
      <c r="AI94" s="2" t="s">
        <v>714</v>
      </c>
    </row>
    <row r="95" spans="1:35" s="2" customFormat="1" x14ac:dyDescent="0.25">
      <c r="A95" s="2" t="s">
        <v>715</v>
      </c>
      <c r="B95" s="2" t="s">
        <v>38</v>
      </c>
      <c r="C95" s="2" t="s">
        <v>60</v>
      </c>
      <c r="D95" s="2" t="s">
        <v>38</v>
      </c>
      <c r="E95" s="2" t="s">
        <v>39</v>
      </c>
      <c r="F95" s="26">
        <v>35.5</v>
      </c>
      <c r="G95" s="26">
        <v>104</v>
      </c>
      <c r="H95" s="60">
        <v>9600000</v>
      </c>
      <c r="I95" s="2" t="s">
        <v>40</v>
      </c>
      <c r="J95" s="2" t="s">
        <v>41</v>
      </c>
      <c r="L95" s="2" t="s">
        <v>42</v>
      </c>
      <c r="M95" s="2" t="s">
        <v>587</v>
      </c>
      <c r="N95" s="30">
        <v>43252</v>
      </c>
      <c r="O95" s="30">
        <v>43313</v>
      </c>
      <c r="P95" s="8">
        <v>3</v>
      </c>
      <c r="Q95" s="2" t="s">
        <v>649</v>
      </c>
      <c r="R95" s="8">
        <v>0.1</v>
      </c>
      <c r="S95" s="2" t="s">
        <v>80</v>
      </c>
      <c r="T95" s="2" t="s">
        <v>46</v>
      </c>
      <c r="U95" s="2" t="s">
        <v>47</v>
      </c>
      <c r="W95" s="2" t="s">
        <v>649</v>
      </c>
      <c r="X95" s="2" t="s">
        <v>716</v>
      </c>
      <c r="Y95" s="2" t="s">
        <v>716</v>
      </c>
      <c r="Z95" s="2" t="s">
        <v>717</v>
      </c>
      <c r="AA95" s="2" t="s">
        <v>718</v>
      </c>
      <c r="AB95" s="2" t="s">
        <v>70</v>
      </c>
      <c r="AC95" s="2" t="s">
        <v>91</v>
      </c>
      <c r="AD95" s="2" t="s">
        <v>719</v>
      </c>
      <c r="AE95" s="2" t="s">
        <v>720</v>
      </c>
      <c r="AF95" s="2" t="s">
        <v>548</v>
      </c>
      <c r="AG95" s="2">
        <v>2019</v>
      </c>
      <c r="AH95" s="2" t="s">
        <v>74</v>
      </c>
      <c r="AI95" s="2" t="s">
        <v>721</v>
      </c>
    </row>
    <row r="96" spans="1:35" s="2" customFormat="1" x14ac:dyDescent="0.25">
      <c r="A96" s="2" t="s">
        <v>722</v>
      </c>
      <c r="B96" s="2" t="s">
        <v>38</v>
      </c>
      <c r="C96" s="2" t="s">
        <v>37</v>
      </c>
      <c r="D96" s="2" t="s">
        <v>38</v>
      </c>
      <c r="E96" s="2" t="s">
        <v>39</v>
      </c>
      <c r="F96" s="26">
        <v>35.5</v>
      </c>
      <c r="G96" s="26">
        <v>104</v>
      </c>
      <c r="H96" s="60">
        <v>9600000</v>
      </c>
      <c r="I96" s="2" t="s">
        <v>40</v>
      </c>
      <c r="J96" s="2" t="s">
        <v>41</v>
      </c>
      <c r="L96" s="2" t="s">
        <v>753</v>
      </c>
      <c r="M96" s="2" t="s">
        <v>475</v>
      </c>
      <c r="N96" s="30">
        <v>41730</v>
      </c>
      <c r="O96" s="30">
        <v>43190</v>
      </c>
      <c r="P96" s="8">
        <v>48</v>
      </c>
      <c r="Q96" s="2" t="s">
        <v>109</v>
      </c>
      <c r="R96" s="8">
        <v>0.1</v>
      </c>
      <c r="S96" s="2" t="s">
        <v>242</v>
      </c>
      <c r="T96" s="2" t="s">
        <v>754</v>
      </c>
      <c r="U96" s="2" t="s">
        <v>47</v>
      </c>
      <c r="X96" s="2" t="s">
        <v>716</v>
      </c>
      <c r="Y96" s="2" t="s">
        <v>716</v>
      </c>
      <c r="Z96" s="2" t="s">
        <v>756</v>
      </c>
      <c r="AA96" s="2" t="s">
        <v>755</v>
      </c>
      <c r="AB96" s="2" t="s">
        <v>255</v>
      </c>
      <c r="AF96" s="2" t="s">
        <v>591</v>
      </c>
      <c r="AG96" s="2">
        <v>2019</v>
      </c>
      <c r="AH96" s="2" t="s">
        <v>582</v>
      </c>
      <c r="AI96" s="2" t="s">
        <v>723</v>
      </c>
    </row>
    <row r="97" spans="1:39" s="2" customFormat="1" x14ac:dyDescent="0.25">
      <c r="A97" s="2" t="s">
        <v>724</v>
      </c>
      <c r="B97" s="2" t="s">
        <v>767</v>
      </c>
      <c r="C97" s="2" t="s">
        <v>768</v>
      </c>
      <c r="D97" s="2" t="s">
        <v>725</v>
      </c>
      <c r="E97" s="2" t="s">
        <v>39</v>
      </c>
      <c r="F97" s="26">
        <v>22.5</v>
      </c>
      <c r="G97" s="26">
        <v>57.5</v>
      </c>
      <c r="H97" s="60">
        <v>309814</v>
      </c>
      <c r="I97" s="2" t="s">
        <v>40</v>
      </c>
      <c r="J97" s="2" t="s">
        <v>41</v>
      </c>
      <c r="L97" s="2" t="s">
        <v>753</v>
      </c>
      <c r="M97" s="2" t="s">
        <v>196</v>
      </c>
      <c r="N97" s="30">
        <v>41699</v>
      </c>
      <c r="O97" s="30">
        <v>42735</v>
      </c>
      <c r="P97" s="8">
        <v>34</v>
      </c>
      <c r="Q97" s="2" t="s">
        <v>760</v>
      </c>
      <c r="R97" s="8">
        <v>0.1</v>
      </c>
      <c r="S97" s="2" t="s">
        <v>80</v>
      </c>
      <c r="T97" s="2" t="s">
        <v>765</v>
      </c>
      <c r="U97" s="2" t="s">
        <v>47</v>
      </c>
      <c r="W97" s="2" t="s">
        <v>760</v>
      </c>
      <c r="X97" s="2" t="s">
        <v>716</v>
      </c>
      <c r="Y97" s="2" t="s">
        <v>716</v>
      </c>
      <c r="Z97" s="2" t="s">
        <v>759</v>
      </c>
      <c r="AA97" s="2" t="s">
        <v>762</v>
      </c>
      <c r="AB97" s="2" t="s">
        <v>710</v>
      </c>
      <c r="AC97" s="2" t="s">
        <v>764</v>
      </c>
      <c r="AD97" s="2" t="s">
        <v>763</v>
      </c>
      <c r="AE97" s="2" t="s">
        <v>766</v>
      </c>
      <c r="AF97" s="2" t="s">
        <v>757</v>
      </c>
      <c r="AG97" s="2">
        <v>2019</v>
      </c>
      <c r="AH97" s="2" t="s">
        <v>74</v>
      </c>
      <c r="AI97" s="23" t="s">
        <v>726</v>
      </c>
    </row>
    <row r="98" spans="1:39" s="2" customFormat="1" x14ac:dyDescent="0.25">
      <c r="A98" s="2" t="s">
        <v>731</v>
      </c>
      <c r="B98" s="2" t="s">
        <v>154</v>
      </c>
      <c r="C98" s="2" t="s">
        <v>60</v>
      </c>
      <c r="D98" s="2" t="s">
        <v>154</v>
      </c>
      <c r="E98" s="2" t="s">
        <v>39</v>
      </c>
      <c r="F98" s="26">
        <v>32.5</v>
      </c>
      <c r="G98" s="26">
        <v>54</v>
      </c>
      <c r="H98" s="60">
        <v>1648000</v>
      </c>
      <c r="I98" s="2" t="s">
        <v>40</v>
      </c>
      <c r="J98" s="2" t="s">
        <v>41</v>
      </c>
      <c r="L98" s="2" t="s">
        <v>778</v>
      </c>
      <c r="M98" s="11"/>
      <c r="N98" s="30">
        <v>41730</v>
      </c>
      <c r="O98" s="30">
        <v>43100</v>
      </c>
      <c r="P98" s="8">
        <v>45</v>
      </c>
      <c r="Q98" s="2" t="s">
        <v>155</v>
      </c>
      <c r="R98" s="8">
        <v>0.1</v>
      </c>
      <c r="S98" s="2" t="s">
        <v>80</v>
      </c>
      <c r="T98" s="2" t="s">
        <v>754</v>
      </c>
      <c r="U98" s="2" t="s">
        <v>47</v>
      </c>
      <c r="W98" s="2" t="s">
        <v>155</v>
      </c>
      <c r="X98" s="2" t="s">
        <v>716</v>
      </c>
      <c r="Y98" s="2" t="s">
        <v>716</v>
      </c>
      <c r="Z98" s="2" t="s">
        <v>716</v>
      </c>
      <c r="AA98" s="2" t="s">
        <v>777</v>
      </c>
      <c r="AB98" s="2" t="s">
        <v>255</v>
      </c>
      <c r="AC98" s="2" t="s">
        <v>779</v>
      </c>
      <c r="AD98" s="2" t="s">
        <v>780</v>
      </c>
      <c r="AE98" s="2" t="s">
        <v>781</v>
      </c>
      <c r="AF98" s="2" t="s">
        <v>773</v>
      </c>
      <c r="AG98" s="2">
        <v>2019</v>
      </c>
      <c r="AH98" s="2" t="s">
        <v>74</v>
      </c>
      <c r="AI98" s="23" t="s">
        <v>732</v>
      </c>
    </row>
    <row r="99" spans="1:39" s="11" customFormat="1" x14ac:dyDescent="0.25">
      <c r="A99" s="11" t="s">
        <v>735</v>
      </c>
      <c r="B99" s="11" t="s">
        <v>736</v>
      </c>
      <c r="C99" s="11" t="s">
        <v>60</v>
      </c>
      <c r="D99" s="11" t="s">
        <v>38</v>
      </c>
      <c r="E99" s="11" t="s">
        <v>39</v>
      </c>
      <c r="F99" s="58">
        <v>30</v>
      </c>
      <c r="G99" s="58">
        <v>106</v>
      </c>
      <c r="H99" s="61">
        <v>1800000</v>
      </c>
      <c r="I99" s="11" t="s">
        <v>40</v>
      </c>
      <c r="J99" s="11" t="s">
        <v>41</v>
      </c>
      <c r="L99" s="11" t="s">
        <v>42</v>
      </c>
      <c r="M99" s="11" t="s">
        <v>475</v>
      </c>
      <c r="N99" s="39">
        <v>41730</v>
      </c>
      <c r="O99" s="39">
        <v>43100</v>
      </c>
      <c r="P99" s="8">
        <v>45</v>
      </c>
      <c r="Q99" s="11" t="s">
        <v>243</v>
      </c>
      <c r="R99" s="50">
        <v>0.1</v>
      </c>
      <c r="S99" s="11" t="s">
        <v>105</v>
      </c>
      <c r="T99" s="11" t="s">
        <v>754</v>
      </c>
      <c r="U99" s="11" t="s">
        <v>67</v>
      </c>
      <c r="W99" s="11" t="s">
        <v>243</v>
      </c>
      <c r="X99" s="11" t="s">
        <v>716</v>
      </c>
      <c r="Y99" s="11" t="s">
        <v>716</v>
      </c>
      <c r="Z99" s="11" t="s">
        <v>129</v>
      </c>
      <c r="AA99" s="11" t="s">
        <v>209</v>
      </c>
      <c r="AB99" s="11" t="s">
        <v>785</v>
      </c>
      <c r="AC99" s="11" t="s">
        <v>786</v>
      </c>
      <c r="AD99" s="11" t="s">
        <v>787</v>
      </c>
      <c r="AE99" s="11" t="s">
        <v>788</v>
      </c>
      <c r="AF99" s="11" t="s">
        <v>790</v>
      </c>
      <c r="AG99" s="11">
        <v>2019</v>
      </c>
      <c r="AH99" s="11" t="s">
        <v>540</v>
      </c>
      <c r="AI99" s="59" t="s">
        <v>737</v>
      </c>
    </row>
    <row r="100" spans="1:39" s="2" customFormat="1" x14ac:dyDescent="0.25">
      <c r="A100" s="2" t="s">
        <v>738</v>
      </c>
      <c r="B100" s="2" t="s">
        <v>793</v>
      </c>
      <c r="C100" s="11" t="s">
        <v>60</v>
      </c>
      <c r="D100" s="2" t="s">
        <v>154</v>
      </c>
      <c r="E100" s="2" t="s">
        <v>39</v>
      </c>
      <c r="F100" s="26">
        <v>38.4</v>
      </c>
      <c r="G100" s="26">
        <v>47.8</v>
      </c>
      <c r="H100" s="61">
        <v>1800000</v>
      </c>
      <c r="I100" s="11" t="s">
        <v>40</v>
      </c>
      <c r="J100" s="11" t="s">
        <v>41</v>
      </c>
      <c r="L100" s="11" t="s">
        <v>42</v>
      </c>
      <c r="M100" s="11" t="s">
        <v>587</v>
      </c>
      <c r="N100" s="39">
        <v>42370</v>
      </c>
      <c r="O100" s="39">
        <v>43029</v>
      </c>
      <c r="P100" s="8">
        <v>22</v>
      </c>
      <c r="Q100" s="11" t="s">
        <v>796</v>
      </c>
      <c r="R100" s="8">
        <v>0.1</v>
      </c>
      <c r="T100" s="11" t="s">
        <v>754</v>
      </c>
      <c r="U100" s="2" t="s">
        <v>47</v>
      </c>
      <c r="W100" s="11" t="s">
        <v>796</v>
      </c>
      <c r="X100" s="11" t="s">
        <v>716</v>
      </c>
      <c r="Y100" s="11" t="s">
        <v>716</v>
      </c>
      <c r="Z100" s="2" t="s">
        <v>758</v>
      </c>
      <c r="AA100" s="11" t="s">
        <v>792</v>
      </c>
      <c r="AB100" s="11" t="s">
        <v>51</v>
      </c>
      <c r="AC100" s="2" t="s">
        <v>797</v>
      </c>
      <c r="AD100" s="2" t="s">
        <v>798</v>
      </c>
      <c r="AE100" s="2" t="s">
        <v>799</v>
      </c>
      <c r="AF100" s="11" t="s">
        <v>791</v>
      </c>
      <c r="AG100" s="11">
        <v>2019</v>
      </c>
      <c r="AH100" s="2" t="s">
        <v>617</v>
      </c>
      <c r="AI100" s="23" t="s">
        <v>739</v>
      </c>
    </row>
    <row r="101" spans="1:39" s="2" customFormat="1" x14ac:dyDescent="0.25">
      <c r="A101" s="2" t="s">
        <v>740</v>
      </c>
      <c r="B101" s="2" t="s">
        <v>38</v>
      </c>
      <c r="C101" s="2" t="s">
        <v>60</v>
      </c>
      <c r="D101" s="2" t="s">
        <v>38</v>
      </c>
      <c r="E101" s="2" t="s">
        <v>39</v>
      </c>
      <c r="F101" s="26">
        <v>35.5</v>
      </c>
      <c r="G101" s="26">
        <v>104</v>
      </c>
      <c r="H101" s="60">
        <v>9600000</v>
      </c>
      <c r="I101" s="11" t="s">
        <v>40</v>
      </c>
      <c r="J101" s="11" t="s">
        <v>41</v>
      </c>
      <c r="L101" s="11" t="s">
        <v>42</v>
      </c>
      <c r="M101" s="11" t="s">
        <v>802</v>
      </c>
      <c r="N101" s="39">
        <v>42125</v>
      </c>
      <c r="O101" s="39">
        <v>42248</v>
      </c>
      <c r="P101" s="8">
        <v>5</v>
      </c>
      <c r="Q101" s="2" t="s">
        <v>104</v>
      </c>
      <c r="R101" s="8">
        <v>0.1</v>
      </c>
      <c r="S101" s="2" t="s">
        <v>80</v>
      </c>
      <c r="T101" s="2" t="s">
        <v>46</v>
      </c>
      <c r="U101" s="2" t="s">
        <v>47</v>
      </c>
      <c r="V101" s="2">
        <v>0.1</v>
      </c>
      <c r="W101" s="2" t="s">
        <v>104</v>
      </c>
      <c r="X101" s="11" t="s">
        <v>716</v>
      </c>
      <c r="Y101" s="11" t="s">
        <v>716</v>
      </c>
      <c r="Z101" s="2" t="s">
        <v>808</v>
      </c>
      <c r="AA101" s="2" t="s">
        <v>807</v>
      </c>
      <c r="AB101" s="11" t="s">
        <v>806</v>
      </c>
      <c r="AC101" s="2" t="s">
        <v>109</v>
      </c>
      <c r="AD101" s="2" t="s">
        <v>48</v>
      </c>
      <c r="AE101" s="2" t="s">
        <v>799</v>
      </c>
      <c r="AF101" s="11" t="s">
        <v>800</v>
      </c>
      <c r="AG101" s="11">
        <v>2019</v>
      </c>
      <c r="AH101" s="2" t="s">
        <v>801</v>
      </c>
      <c r="AI101" s="23" t="s">
        <v>741</v>
      </c>
    </row>
    <row r="102" spans="1:39" s="2" customFormat="1" ht="17.25" x14ac:dyDescent="0.25">
      <c r="A102" s="2" t="s">
        <v>1115</v>
      </c>
      <c r="B102" s="2" t="s">
        <v>646</v>
      </c>
      <c r="C102" s="2" t="s">
        <v>60</v>
      </c>
      <c r="D102" s="2" t="s">
        <v>647</v>
      </c>
      <c r="E102" s="2" t="s">
        <v>39</v>
      </c>
      <c r="F102" s="26">
        <v>16</v>
      </c>
      <c r="G102" s="26">
        <v>104</v>
      </c>
      <c r="H102" s="60">
        <v>120000</v>
      </c>
      <c r="I102" s="11" t="s">
        <v>40</v>
      </c>
      <c r="J102" s="11" t="s">
        <v>41</v>
      </c>
      <c r="K102" s="2" t="s">
        <v>523</v>
      </c>
      <c r="L102" s="11" t="s">
        <v>42</v>
      </c>
      <c r="M102" s="11" t="s">
        <v>813</v>
      </c>
      <c r="N102" s="39">
        <v>41741</v>
      </c>
      <c r="O102" s="39">
        <v>42400</v>
      </c>
      <c r="P102" s="8">
        <v>22</v>
      </c>
      <c r="Q102" s="2" t="s">
        <v>816</v>
      </c>
      <c r="R102" s="8">
        <v>0.1</v>
      </c>
      <c r="S102" s="2" t="s">
        <v>105</v>
      </c>
      <c r="T102" s="2" t="s">
        <v>754</v>
      </c>
      <c r="U102" s="2" t="s">
        <v>47</v>
      </c>
      <c r="W102" s="2" t="s">
        <v>649</v>
      </c>
      <c r="Y102" s="2" t="s">
        <v>815</v>
      </c>
      <c r="Z102" s="2" t="s">
        <v>814</v>
      </c>
      <c r="AA102" s="2" t="s">
        <v>819</v>
      </c>
      <c r="AB102" s="2" t="s">
        <v>820</v>
      </c>
      <c r="AC102" s="2" t="s">
        <v>817</v>
      </c>
      <c r="AD102" s="2" t="s">
        <v>818</v>
      </c>
      <c r="AE102" s="2" t="s">
        <v>821</v>
      </c>
      <c r="AF102" s="11" t="s">
        <v>809</v>
      </c>
      <c r="AG102" s="11">
        <v>2019</v>
      </c>
      <c r="AH102" s="11" t="s">
        <v>540</v>
      </c>
      <c r="AI102" s="23" t="s">
        <v>743</v>
      </c>
    </row>
    <row r="103" spans="1:39" s="11" customFormat="1" x14ac:dyDescent="0.25">
      <c r="A103" s="11" t="s">
        <v>744</v>
      </c>
      <c r="B103" s="11" t="s">
        <v>77</v>
      </c>
      <c r="C103" s="11" t="s">
        <v>77</v>
      </c>
      <c r="D103" s="11" t="s">
        <v>77</v>
      </c>
      <c r="E103" s="11" t="s">
        <v>77</v>
      </c>
      <c r="F103" s="58"/>
      <c r="G103" s="58"/>
      <c r="H103" s="58"/>
      <c r="K103" s="11" t="s">
        <v>487</v>
      </c>
      <c r="L103" s="11" t="s">
        <v>836</v>
      </c>
      <c r="M103" s="11" t="s">
        <v>823</v>
      </c>
      <c r="N103" s="39">
        <v>41710</v>
      </c>
      <c r="O103" s="39">
        <v>42855</v>
      </c>
      <c r="P103" s="8">
        <v>38</v>
      </c>
      <c r="Q103" s="11" t="s">
        <v>1113</v>
      </c>
      <c r="R103" s="50">
        <v>0.1</v>
      </c>
      <c r="S103" s="11" t="s">
        <v>80</v>
      </c>
      <c r="T103" s="2" t="s">
        <v>754</v>
      </c>
      <c r="U103" s="2" t="s">
        <v>47</v>
      </c>
      <c r="W103" s="11" t="s">
        <v>1113</v>
      </c>
      <c r="AA103" s="11" t="s">
        <v>1112</v>
      </c>
      <c r="AB103" s="11" t="s">
        <v>51</v>
      </c>
      <c r="AC103" s="2" t="s">
        <v>1110</v>
      </c>
      <c r="AD103" s="11" t="s">
        <v>1111</v>
      </c>
      <c r="AE103" s="2" t="s">
        <v>1114</v>
      </c>
      <c r="AF103" s="11" t="s">
        <v>822</v>
      </c>
      <c r="AG103" s="11">
        <v>2019</v>
      </c>
      <c r="AH103" s="11" t="s">
        <v>74</v>
      </c>
      <c r="AI103" s="59" t="s">
        <v>745</v>
      </c>
    </row>
    <row r="104" spans="1:39" s="32" customFormat="1" x14ac:dyDescent="0.25">
      <c r="A104" s="11" t="s">
        <v>746</v>
      </c>
      <c r="B104" s="2" t="s">
        <v>828</v>
      </c>
      <c r="C104" s="2" t="s">
        <v>37</v>
      </c>
      <c r="D104" s="11" t="s">
        <v>829</v>
      </c>
      <c r="E104" s="11" t="s">
        <v>62</v>
      </c>
      <c r="F104" s="58">
        <v>-4</v>
      </c>
      <c r="G104" s="58">
        <v>-78</v>
      </c>
      <c r="H104" s="58"/>
      <c r="I104" s="11" t="s">
        <v>40</v>
      </c>
      <c r="J104" s="11" t="s">
        <v>41</v>
      </c>
      <c r="K104" s="11"/>
      <c r="L104" s="11"/>
      <c r="M104" s="11"/>
      <c r="N104" s="39">
        <v>41730</v>
      </c>
      <c r="O104" s="39">
        <v>43100</v>
      </c>
      <c r="P104" s="8">
        <v>45</v>
      </c>
      <c r="Q104" s="11" t="s">
        <v>109</v>
      </c>
      <c r="R104" s="8">
        <v>0.1</v>
      </c>
      <c r="S104" s="2" t="s">
        <v>832</v>
      </c>
      <c r="T104" s="2" t="s">
        <v>754</v>
      </c>
      <c r="U104" s="2" t="s">
        <v>47</v>
      </c>
      <c r="V104" s="2">
        <v>0.1</v>
      </c>
      <c r="W104" s="11" t="s">
        <v>109</v>
      </c>
      <c r="X104" s="11" t="s">
        <v>716</v>
      </c>
      <c r="Y104" s="11" t="s">
        <v>716</v>
      </c>
      <c r="Z104" s="11" t="s">
        <v>129</v>
      </c>
      <c r="AA104" s="11" t="s">
        <v>827</v>
      </c>
      <c r="AB104" s="11" t="s">
        <v>51</v>
      </c>
      <c r="AC104" s="2" t="s">
        <v>834</v>
      </c>
      <c r="AD104" s="11" t="s">
        <v>835</v>
      </c>
      <c r="AE104" s="11" t="s">
        <v>833</v>
      </c>
      <c r="AF104" s="11" t="s">
        <v>826</v>
      </c>
      <c r="AG104" s="11">
        <v>2019</v>
      </c>
      <c r="AH104" s="11" t="s">
        <v>151</v>
      </c>
      <c r="AI104" s="59" t="s">
        <v>747</v>
      </c>
      <c r="AJ104" s="11"/>
      <c r="AK104" s="11"/>
      <c r="AL104" s="11"/>
      <c r="AM104" s="11"/>
    </row>
  </sheetData>
  <phoneticPr fontId="18" type="noConversion"/>
  <hyperlinks>
    <hyperlink ref="AI97" r:id="rId1" xr:uid="{3BA1C7CD-56A9-4B86-BA9D-8354FB9D9BAF}"/>
    <hyperlink ref="AI98" r:id="rId2" xr:uid="{854324D7-2087-40B2-9299-B7EC0C264539}"/>
    <hyperlink ref="AI91" r:id="rId3" xr:uid="{17C7BD5F-6279-4288-8B44-69F184E7DE25}"/>
    <hyperlink ref="AI99" r:id="rId4" xr:uid="{7502B75B-D3F2-435F-AC18-F6B4F14911D3}"/>
    <hyperlink ref="AI100" r:id="rId5" xr:uid="{5B153F2D-E7A6-493D-B135-462F639A42A6}"/>
    <hyperlink ref="AI101" r:id="rId6" xr:uid="{7EDC70DF-266D-41AD-AB44-47B64E631EE0}"/>
    <hyperlink ref="AI102" r:id="rId7" xr:uid="{4CCB9635-1021-4096-8977-F2C510140F2D}"/>
    <hyperlink ref="AI103" r:id="rId8" xr:uid="{0C0FAC81-89F9-4B90-9BE0-2D93F037A72B}"/>
    <hyperlink ref="AI104" r:id="rId9" xr:uid="{E07B718E-12F6-429C-9F42-8F87ED2ADA56}"/>
    <hyperlink ref="AI19" r:id="rId10" xr:uid="{9CDA50C2-D847-4E70-99AF-17BB904CBF05}"/>
    <hyperlink ref="AI26" r:id="rId11" xr:uid="{2BB1A765-E4CB-409B-9E01-B9538B9301CD}"/>
    <hyperlink ref="AI27" r:id="rId12" xr:uid="{9C34AE38-E523-4C97-9F21-59BBD3B440B9}"/>
    <hyperlink ref="AI28" r:id="rId13" xr:uid="{53C3377E-DD67-46FB-B85C-0B0854AB4C05}"/>
    <hyperlink ref="AI29" r:id="rId14" xr:uid="{EB25A46D-85DC-48A2-A365-DA7F1436E95D}"/>
    <hyperlink ref="AH29" r:id="rId15" display="https://ieeexplore.ieee.org/xpl/RecentIssue.jsp?punumber=4609443" xr:uid="{FD49FFA1-8561-48EB-8A45-CB13DD6CD9D7}"/>
    <hyperlink ref="AI30" r:id="rId16" xr:uid="{5ECEBF11-1B96-421F-A079-F9FF15146DC4}"/>
    <hyperlink ref="AI31" r:id="rId17" xr:uid="{12B0FA25-9B9A-4942-98D5-3831F4707F79}"/>
    <hyperlink ref="AI32" r:id="rId18" xr:uid="{867A1060-22F8-4F45-BFF3-F9129A7B301C}"/>
    <hyperlink ref="AI33" r:id="rId19" xr:uid="{47DF5FCB-9E08-4BB3-AF6E-B47324EDBB8C}"/>
    <hyperlink ref="AI34" r:id="rId20" xr:uid="{CA2F6C89-C5D7-4EBA-B842-2A54FFD886BF}"/>
    <hyperlink ref="AI35" r:id="rId21" xr:uid="{F9AB909D-317D-4D17-B2BB-36B0410D73A6}"/>
    <hyperlink ref="AI36" r:id="rId22" xr:uid="{7D0E3F1F-20B8-41F0-95DE-CA84EB1E85C0}"/>
    <hyperlink ref="AI16" r:id="rId23" xr:uid="{080574CC-2C0B-49F5-8C25-61653CC4F130}"/>
    <hyperlink ref="AI66" r:id="rId24" xr:uid="{9B142351-28CB-4FFE-84AA-7589E8EE4FA9}"/>
    <hyperlink ref="AI65" r:id="rId25" xr:uid="{5385CDA0-04E8-45B1-AC8B-7C570ED5AC7D}"/>
    <hyperlink ref="AI64" r:id="rId26" xr:uid="{F338F956-240D-4A3C-8F09-DD968E53880A}"/>
    <hyperlink ref="AI63" r:id="rId27" xr:uid="{16851AD8-0247-4412-88DA-B8DBFB70540C}"/>
    <hyperlink ref="AI48" r:id="rId28" xr:uid="{F7C35183-4F18-4DC7-85E3-E9A3D78F3550}"/>
    <hyperlink ref="AI49" r:id="rId29" xr:uid="{7950FD92-A958-4271-A6B4-AD686E967D81}"/>
    <hyperlink ref="AI50" r:id="rId30" xr:uid="{BFD81D19-B24E-402B-87F1-D35A6DE35E04}"/>
    <hyperlink ref="AI51" r:id="rId31" xr:uid="{B394085D-0319-41F2-B4DA-006F347A4D6C}"/>
    <hyperlink ref="AI52" r:id="rId32" xr:uid="{20909D95-F26B-41EF-97D0-82B4899C2399}"/>
    <hyperlink ref="AI53" r:id="rId33" xr:uid="{FF33AF8B-1363-4FAB-B4E1-3AA17CB5C883}"/>
    <hyperlink ref="AI54" r:id="rId34" xr:uid="{408D316F-C872-4060-84C5-669C9F6B3313}"/>
    <hyperlink ref="AI55" r:id="rId35" xr:uid="{48DFC7C5-570D-43DA-B45B-224781F08893}"/>
    <hyperlink ref="AI56" r:id="rId36" xr:uid="{305576E1-58D9-41A5-8977-4F35E6233B7D}"/>
    <hyperlink ref="AI57" r:id="rId37" xr:uid="{BF81BB5D-48BF-432D-A404-D2B8CCFD743E}"/>
    <hyperlink ref="AI58" r:id="rId38" xr:uid="{625DF998-B250-4EE6-916A-FE4BF82D0586}"/>
    <hyperlink ref="AI59" r:id="rId39" xr:uid="{9E47E0FB-71A3-4472-8840-BF6DA220299C}"/>
    <hyperlink ref="AI60" r:id="rId40" xr:uid="{F7B31890-0D2E-4E5D-BCD2-A992816DFADE}"/>
    <hyperlink ref="AI61" r:id="rId41" xr:uid="{F9514165-7391-40F3-A1D0-B04A1B2A2244}"/>
    <hyperlink ref="AI62" r:id="rId42" xr:uid="{6D63FB94-D96E-4AE6-BB87-714313FCF99A}"/>
    <hyperlink ref="AH62" r:id="rId43" display="https://ieeexplore.ieee.org/xpl/RecentIssue.jsp?punumber=8859" xr:uid="{9A9BE4D2-E181-4A43-AD2B-D042E398250E}"/>
    <hyperlink ref="AI67" r:id="rId44" xr:uid="{01E84D4E-41BF-4F55-9AFA-419E43C2838A}"/>
    <hyperlink ref="AI38" r:id="rId45" xr:uid="{09A036D0-68A3-4662-B866-D1276AB3D459}"/>
    <hyperlink ref="AI21" r:id="rId46" xr:uid="{DB13A34E-EC58-448C-9BC3-9EEF9EA50EBF}"/>
  </hyperlinks>
  <pageMargins left="0.7" right="0.7" top="0.75" bottom="0.75" header="0.3" footer="0.3"/>
  <pageSetup orientation="portrait" r:id="rId47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1"/>
  <sheetViews>
    <sheetView topLeftCell="A25" zoomScale="89" zoomScaleNormal="89" workbookViewId="0">
      <selection activeCell="A26" sqref="A26"/>
    </sheetView>
  </sheetViews>
  <sheetFormatPr defaultRowHeight="15" x14ac:dyDescent="0.25"/>
  <cols>
    <col min="8" max="8" width="9.7109375" style="24" customWidth="1"/>
    <col min="12" max="12" width="33.5703125" bestFit="1" customWidth="1"/>
    <col min="13" max="13" width="35.42578125" bestFit="1" customWidth="1"/>
    <col min="18" max="18" width="9.140625" style="7"/>
    <col min="19" max="19" width="16.85546875" bestFit="1" customWidth="1"/>
    <col min="21" max="21" width="2.7109375" customWidth="1"/>
    <col min="22" max="22" width="5.85546875" customWidth="1"/>
    <col min="23" max="23" width="11.7109375" customWidth="1"/>
    <col min="26" max="26" width="16.42578125" customWidth="1"/>
    <col min="27" max="27" width="19.28515625" customWidth="1"/>
    <col min="28" max="28" width="12.140625" customWidth="1"/>
    <col min="29" max="29" width="53.42578125" customWidth="1"/>
    <col min="30" max="30" width="49.5703125" customWidth="1"/>
    <col min="31" max="31" width="68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35.5</v>
      </c>
      <c r="G2">
        <v>104</v>
      </c>
      <c r="H2" s="24">
        <v>96000000</v>
      </c>
      <c r="I2" t="s">
        <v>40</v>
      </c>
      <c r="J2" t="s">
        <v>41</v>
      </c>
      <c r="L2" t="s">
        <v>42</v>
      </c>
      <c r="M2" t="s">
        <v>43</v>
      </c>
      <c r="N2" s="1">
        <v>41730</v>
      </c>
      <c r="O2" s="1">
        <v>41974</v>
      </c>
      <c r="P2">
        <v>9</v>
      </c>
      <c r="Q2" t="s">
        <v>44</v>
      </c>
      <c r="R2" s="7">
        <v>0.1</v>
      </c>
      <c r="S2" t="s">
        <v>45</v>
      </c>
      <c r="T2" t="s">
        <v>46</v>
      </c>
      <c r="U2" t="s">
        <v>47</v>
      </c>
      <c r="V2">
        <v>0.1</v>
      </c>
      <c r="W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>
        <v>2016</v>
      </c>
      <c r="AH2" t="s">
        <v>56</v>
      </c>
      <c r="AI2" t="s">
        <v>57</v>
      </c>
    </row>
    <row r="3" spans="1:35" x14ac:dyDescent="0.25">
      <c r="A3" t="s">
        <v>58</v>
      </c>
      <c r="B3" t="s">
        <v>59</v>
      </c>
      <c r="C3" t="s">
        <v>60</v>
      </c>
      <c r="D3" t="s">
        <v>61</v>
      </c>
      <c r="E3" t="s">
        <v>62</v>
      </c>
      <c r="F3">
        <v>-3.15</v>
      </c>
      <c r="G3">
        <v>-59.99</v>
      </c>
      <c r="H3" s="24">
        <v>38013</v>
      </c>
      <c r="I3" t="s">
        <v>40</v>
      </c>
      <c r="J3" t="s">
        <v>41</v>
      </c>
      <c r="K3" t="s">
        <v>63</v>
      </c>
      <c r="L3" t="s">
        <v>42</v>
      </c>
      <c r="M3" t="s">
        <v>43</v>
      </c>
      <c r="N3" s="1">
        <v>41699</v>
      </c>
      <c r="O3" s="1">
        <v>41883</v>
      </c>
      <c r="P3">
        <v>7</v>
      </c>
      <c r="Q3" t="s">
        <v>64</v>
      </c>
      <c r="R3" s="7">
        <v>0.1</v>
      </c>
      <c r="S3" t="s">
        <v>65</v>
      </c>
      <c r="T3" t="s">
        <v>66</v>
      </c>
      <c r="U3" t="s">
        <v>67</v>
      </c>
      <c r="X3" t="s">
        <v>68</v>
      </c>
      <c r="AA3" t="s">
        <v>69</v>
      </c>
      <c r="AB3" t="s">
        <v>70</v>
      </c>
      <c r="AD3" t="s">
        <v>71</v>
      </c>
      <c r="AE3" t="s">
        <v>72</v>
      </c>
      <c r="AF3" t="s">
        <v>73</v>
      </c>
      <c r="AG3">
        <v>2016</v>
      </c>
      <c r="AH3" t="s">
        <v>74</v>
      </c>
      <c r="AI3" t="s">
        <v>75</v>
      </c>
    </row>
    <row r="4" spans="1:35" x14ac:dyDescent="0.25">
      <c r="A4" t="s">
        <v>76</v>
      </c>
      <c r="B4" t="s">
        <v>77</v>
      </c>
      <c r="C4" t="s">
        <v>77</v>
      </c>
      <c r="D4" t="s">
        <v>77</v>
      </c>
      <c r="E4" t="s">
        <v>77</v>
      </c>
      <c r="I4" t="s">
        <v>40</v>
      </c>
      <c r="J4" t="s">
        <v>78</v>
      </c>
      <c r="L4" t="s">
        <v>42</v>
      </c>
      <c r="M4" t="s">
        <v>43</v>
      </c>
      <c r="P4">
        <v>6</v>
      </c>
      <c r="Q4" t="s">
        <v>79</v>
      </c>
      <c r="R4" s="7">
        <v>0.25</v>
      </c>
      <c r="S4" t="s">
        <v>80</v>
      </c>
      <c r="T4" t="s">
        <v>46</v>
      </c>
      <c r="U4" t="s">
        <v>67</v>
      </c>
      <c r="Z4" t="s">
        <v>81</v>
      </c>
      <c r="AA4" t="s">
        <v>82</v>
      </c>
      <c r="AC4" t="s">
        <v>83</v>
      </c>
      <c r="AD4" t="s">
        <v>84</v>
      </c>
      <c r="AE4" t="s">
        <v>85</v>
      </c>
      <c r="AF4" t="s">
        <v>86</v>
      </c>
      <c r="AG4">
        <v>2016</v>
      </c>
      <c r="AH4" t="s">
        <v>87</v>
      </c>
      <c r="AI4" t="s">
        <v>88</v>
      </c>
    </row>
    <row r="5" spans="1:35" x14ac:dyDescent="0.25">
      <c r="A5" t="s">
        <v>89</v>
      </c>
      <c r="B5" t="s">
        <v>36</v>
      </c>
      <c r="C5" t="s">
        <v>37</v>
      </c>
      <c r="D5" t="s">
        <v>38</v>
      </c>
      <c r="E5" t="s">
        <v>39</v>
      </c>
      <c r="F5">
        <v>35.5</v>
      </c>
      <c r="G5">
        <v>104</v>
      </c>
      <c r="H5" s="24">
        <v>96000000</v>
      </c>
      <c r="I5" t="s">
        <v>40</v>
      </c>
      <c r="J5" t="s">
        <v>41</v>
      </c>
      <c r="L5" t="s">
        <v>42</v>
      </c>
      <c r="N5" s="1">
        <v>41699</v>
      </c>
      <c r="O5" s="1">
        <v>42036</v>
      </c>
      <c r="P5">
        <v>12</v>
      </c>
      <c r="Q5" t="s">
        <v>90</v>
      </c>
      <c r="R5" s="7">
        <v>0.25</v>
      </c>
      <c r="S5" t="s">
        <v>45</v>
      </c>
      <c r="U5" t="s">
        <v>67</v>
      </c>
      <c r="W5" t="s">
        <v>91</v>
      </c>
      <c r="Z5" t="s">
        <v>92</v>
      </c>
      <c r="AA5" t="s">
        <v>93</v>
      </c>
      <c r="AC5" t="s">
        <v>94</v>
      </c>
      <c r="AD5" t="s">
        <v>95</v>
      </c>
      <c r="AE5" t="s">
        <v>96</v>
      </c>
      <c r="AF5" t="s">
        <v>97</v>
      </c>
      <c r="AG5">
        <v>2016</v>
      </c>
      <c r="AH5" t="s">
        <v>74</v>
      </c>
      <c r="AI5" t="s">
        <v>98</v>
      </c>
    </row>
    <row r="6" spans="1:35" x14ac:dyDescent="0.25">
      <c r="A6" t="s">
        <v>99</v>
      </c>
      <c r="B6" t="s">
        <v>100</v>
      </c>
      <c r="C6" t="s">
        <v>60</v>
      </c>
      <c r="D6" t="s">
        <v>101</v>
      </c>
      <c r="E6" t="s">
        <v>102</v>
      </c>
      <c r="F6">
        <v>11</v>
      </c>
      <c r="G6">
        <v>36.5</v>
      </c>
      <c r="I6" t="s">
        <v>40</v>
      </c>
      <c r="J6" t="s">
        <v>41</v>
      </c>
      <c r="L6" t="s">
        <v>103</v>
      </c>
      <c r="M6" t="s">
        <v>43</v>
      </c>
      <c r="N6" s="1">
        <v>41760</v>
      </c>
      <c r="O6" s="1">
        <v>41913</v>
      </c>
      <c r="P6">
        <v>6</v>
      </c>
      <c r="Q6" t="s">
        <v>104</v>
      </c>
      <c r="R6" s="7">
        <v>0.1</v>
      </c>
      <c r="S6" t="s">
        <v>105</v>
      </c>
      <c r="T6" t="s">
        <v>46</v>
      </c>
      <c r="U6" t="s">
        <v>67</v>
      </c>
      <c r="W6" t="s">
        <v>104</v>
      </c>
      <c r="Z6" t="s">
        <v>106</v>
      </c>
      <c r="AA6" t="s">
        <v>107</v>
      </c>
      <c r="AB6" t="s">
        <v>108</v>
      </c>
      <c r="AC6" t="s">
        <v>109</v>
      </c>
      <c r="AD6" t="s">
        <v>48</v>
      </c>
      <c r="AE6" t="s">
        <v>110</v>
      </c>
      <c r="AF6" t="s">
        <v>111</v>
      </c>
      <c r="AG6">
        <v>2016</v>
      </c>
      <c r="AH6" t="s">
        <v>87</v>
      </c>
      <c r="AI6" t="s">
        <v>112</v>
      </c>
    </row>
    <row r="7" spans="1:35" x14ac:dyDescent="0.25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>
        <v>52.15</v>
      </c>
      <c r="G7">
        <v>5.3</v>
      </c>
      <c r="H7" s="24">
        <v>35000</v>
      </c>
      <c r="I7" t="s">
        <v>40</v>
      </c>
      <c r="J7" t="s">
        <v>41</v>
      </c>
      <c r="L7" t="s">
        <v>103</v>
      </c>
      <c r="M7" t="s">
        <v>43</v>
      </c>
      <c r="N7" s="1">
        <v>41791</v>
      </c>
      <c r="O7" s="1">
        <v>42064</v>
      </c>
      <c r="P7">
        <v>10</v>
      </c>
      <c r="Q7" t="s">
        <v>118</v>
      </c>
      <c r="R7" s="7">
        <v>0.1</v>
      </c>
      <c r="S7" t="s">
        <v>105</v>
      </c>
      <c r="T7" t="s">
        <v>46</v>
      </c>
      <c r="U7" t="s">
        <v>67</v>
      </c>
      <c r="X7" t="s">
        <v>119</v>
      </c>
      <c r="AA7" t="s">
        <v>120</v>
      </c>
      <c r="AB7" t="s">
        <v>121</v>
      </c>
      <c r="AC7" t="s">
        <v>122</v>
      </c>
      <c r="AD7" t="s">
        <v>123</v>
      </c>
      <c r="AE7" t="s">
        <v>124</v>
      </c>
      <c r="AF7" t="s">
        <v>125</v>
      </c>
      <c r="AG7">
        <v>2016</v>
      </c>
      <c r="AH7" t="s">
        <v>87</v>
      </c>
      <c r="AI7" t="s">
        <v>112</v>
      </c>
    </row>
    <row r="8" spans="1:35" x14ac:dyDescent="0.25">
      <c r="A8" t="s">
        <v>126</v>
      </c>
      <c r="B8" t="s">
        <v>127</v>
      </c>
      <c r="C8" t="s">
        <v>60</v>
      </c>
      <c r="D8" t="s">
        <v>38</v>
      </c>
      <c r="E8" t="s">
        <v>39</v>
      </c>
      <c r="F8">
        <v>32.5</v>
      </c>
      <c r="G8">
        <v>90</v>
      </c>
      <c r="I8" t="s">
        <v>40</v>
      </c>
      <c r="J8" t="s">
        <v>41</v>
      </c>
      <c r="L8" t="s">
        <v>42</v>
      </c>
      <c r="M8" t="s">
        <v>43</v>
      </c>
      <c r="N8" s="1">
        <v>41730</v>
      </c>
      <c r="O8" s="1">
        <v>41883</v>
      </c>
      <c r="P8">
        <v>6</v>
      </c>
      <c r="Q8" t="s">
        <v>128</v>
      </c>
      <c r="R8" s="7">
        <v>0.1</v>
      </c>
      <c r="S8" t="s">
        <v>105</v>
      </c>
      <c r="T8" t="s">
        <v>46</v>
      </c>
      <c r="U8" t="s">
        <v>67</v>
      </c>
      <c r="W8" t="s">
        <v>128</v>
      </c>
      <c r="Z8" t="s">
        <v>129</v>
      </c>
      <c r="AA8" t="s">
        <v>130</v>
      </c>
      <c r="AB8" t="s">
        <v>121</v>
      </c>
      <c r="AC8" t="s">
        <v>131</v>
      </c>
      <c r="AD8" t="s">
        <v>132</v>
      </c>
      <c r="AE8" t="s">
        <v>133</v>
      </c>
      <c r="AF8" t="s">
        <v>134</v>
      </c>
      <c r="AG8">
        <v>2016</v>
      </c>
      <c r="AH8" t="s">
        <v>74</v>
      </c>
      <c r="AI8" t="s">
        <v>135</v>
      </c>
    </row>
    <row r="9" spans="1:35" x14ac:dyDescent="0.25">
      <c r="A9" t="s">
        <v>35</v>
      </c>
      <c r="B9" t="s">
        <v>136</v>
      </c>
      <c r="C9" t="s">
        <v>60</v>
      </c>
      <c r="D9" t="s">
        <v>38</v>
      </c>
      <c r="E9" t="s">
        <v>39</v>
      </c>
      <c r="F9">
        <v>26.9</v>
      </c>
      <c r="G9">
        <v>115.05</v>
      </c>
      <c r="H9" s="24">
        <v>81258</v>
      </c>
      <c r="I9" t="s">
        <v>40</v>
      </c>
      <c r="J9" t="s">
        <v>41</v>
      </c>
      <c r="K9" t="s">
        <v>137</v>
      </c>
      <c r="L9" t="s">
        <v>42</v>
      </c>
      <c r="M9" t="s">
        <v>43</v>
      </c>
      <c r="N9" s="1">
        <v>41760</v>
      </c>
      <c r="O9" s="1">
        <v>41883</v>
      </c>
      <c r="P9">
        <v>5</v>
      </c>
      <c r="Q9" t="s">
        <v>109</v>
      </c>
      <c r="R9" s="7">
        <v>0.25</v>
      </c>
      <c r="S9" t="s">
        <v>105</v>
      </c>
      <c r="T9" t="s">
        <v>46</v>
      </c>
      <c r="U9" t="s">
        <v>67</v>
      </c>
      <c r="V9">
        <v>0.25</v>
      </c>
      <c r="W9" t="s">
        <v>109</v>
      </c>
      <c r="Z9" t="s">
        <v>138</v>
      </c>
      <c r="AA9" t="s">
        <v>139</v>
      </c>
      <c r="AC9" t="s">
        <v>140</v>
      </c>
      <c r="AD9" t="s">
        <v>141</v>
      </c>
      <c r="AE9" t="s">
        <v>142</v>
      </c>
      <c r="AF9" t="s">
        <v>143</v>
      </c>
      <c r="AG9">
        <v>2016</v>
      </c>
      <c r="AH9" t="s">
        <v>87</v>
      </c>
      <c r="AI9" t="s">
        <v>112</v>
      </c>
    </row>
    <row r="10" spans="1:35" x14ac:dyDescent="0.25">
      <c r="A10" t="s">
        <v>144</v>
      </c>
      <c r="B10" t="s">
        <v>38</v>
      </c>
      <c r="C10" t="s">
        <v>115</v>
      </c>
      <c r="D10" t="s">
        <v>38</v>
      </c>
      <c r="E10" t="s">
        <v>39</v>
      </c>
      <c r="F10">
        <v>35.5</v>
      </c>
      <c r="G10">
        <v>104</v>
      </c>
      <c r="H10" s="24">
        <v>96000000</v>
      </c>
      <c r="I10" t="s">
        <v>40</v>
      </c>
      <c r="J10" t="s">
        <v>41</v>
      </c>
      <c r="L10" t="s">
        <v>103</v>
      </c>
      <c r="M10" t="s">
        <v>43</v>
      </c>
      <c r="N10" s="1">
        <v>41699</v>
      </c>
      <c r="O10" s="1">
        <v>42036</v>
      </c>
      <c r="P10">
        <v>12</v>
      </c>
      <c r="Q10" t="s">
        <v>109</v>
      </c>
      <c r="R10" s="7">
        <v>0.25</v>
      </c>
      <c r="S10" t="s">
        <v>45</v>
      </c>
      <c r="T10" t="s">
        <v>46</v>
      </c>
      <c r="U10" t="s">
        <v>67</v>
      </c>
      <c r="W10" t="s">
        <v>109</v>
      </c>
      <c r="Z10" t="s">
        <v>49</v>
      </c>
      <c r="AA10" t="s">
        <v>145</v>
      </c>
      <c r="AB10" t="s">
        <v>146</v>
      </c>
      <c r="AC10" t="s">
        <v>147</v>
      </c>
      <c r="AD10" t="s">
        <v>148</v>
      </c>
      <c r="AE10" t="s">
        <v>149</v>
      </c>
      <c r="AF10" t="s">
        <v>150</v>
      </c>
      <c r="AG10">
        <v>2016</v>
      </c>
      <c r="AH10" t="s">
        <v>151</v>
      </c>
      <c r="AI10" t="s">
        <v>152</v>
      </c>
    </row>
    <row r="11" spans="1:35" x14ac:dyDescent="0.25">
      <c r="A11" t="s">
        <v>153</v>
      </c>
      <c r="B11" t="s">
        <v>36</v>
      </c>
      <c r="C11" t="s">
        <v>37</v>
      </c>
      <c r="D11" t="s">
        <v>154</v>
      </c>
      <c r="E11" t="s">
        <v>39</v>
      </c>
      <c r="I11" t="s">
        <v>40</v>
      </c>
      <c r="J11" t="s">
        <v>41</v>
      </c>
      <c r="L11" t="s">
        <v>42</v>
      </c>
      <c r="M11" t="s">
        <v>43</v>
      </c>
      <c r="N11" s="1">
        <v>41699</v>
      </c>
      <c r="O11" s="1">
        <v>42036</v>
      </c>
      <c r="P11">
        <v>12</v>
      </c>
      <c r="Q11" t="s">
        <v>155</v>
      </c>
      <c r="R11" s="7">
        <v>0.1</v>
      </c>
      <c r="S11" t="s">
        <v>45</v>
      </c>
      <c r="T11" t="s">
        <v>156</v>
      </c>
      <c r="U11" t="s">
        <v>47</v>
      </c>
      <c r="W11" t="s">
        <v>155</v>
      </c>
      <c r="Y11" t="s">
        <v>157</v>
      </c>
      <c r="Z11" t="s">
        <v>49</v>
      </c>
      <c r="AA11" t="s">
        <v>158</v>
      </c>
      <c r="AB11" t="s">
        <v>51</v>
      </c>
      <c r="AC11" t="s">
        <v>159</v>
      </c>
      <c r="AD11" t="s">
        <v>160</v>
      </c>
      <c r="AE11" t="s">
        <v>161</v>
      </c>
      <c r="AF11" t="s">
        <v>162</v>
      </c>
      <c r="AG11">
        <v>2016</v>
      </c>
      <c r="AH11" t="s">
        <v>74</v>
      </c>
      <c r="AI11" t="s">
        <v>163</v>
      </c>
    </row>
    <row r="12" spans="1:35" x14ac:dyDescent="0.25">
      <c r="A12" t="s">
        <v>164</v>
      </c>
      <c r="B12" t="s">
        <v>165</v>
      </c>
      <c r="C12" t="s">
        <v>115</v>
      </c>
      <c r="D12" t="s">
        <v>165</v>
      </c>
      <c r="E12" t="s">
        <v>39</v>
      </c>
      <c r="F12">
        <v>22.5</v>
      </c>
      <c r="G12">
        <v>82.7</v>
      </c>
      <c r="H12" s="24">
        <v>3287590</v>
      </c>
      <c r="I12" t="s">
        <v>40</v>
      </c>
      <c r="J12" t="s">
        <v>41</v>
      </c>
      <c r="L12" t="s">
        <v>42</v>
      </c>
      <c r="M12" t="s">
        <v>43</v>
      </c>
      <c r="N12" s="1">
        <v>41791</v>
      </c>
      <c r="O12" s="1">
        <v>41883</v>
      </c>
      <c r="P12">
        <v>4</v>
      </c>
      <c r="Q12" t="s">
        <v>109</v>
      </c>
      <c r="R12" s="7">
        <v>0.25</v>
      </c>
      <c r="T12" t="s">
        <v>46</v>
      </c>
      <c r="U12" t="s">
        <v>67</v>
      </c>
      <c r="V12">
        <v>0.25</v>
      </c>
      <c r="W12" t="s">
        <v>109</v>
      </c>
      <c r="Z12" t="s">
        <v>49</v>
      </c>
      <c r="AB12" t="s">
        <v>166</v>
      </c>
      <c r="AC12" t="s">
        <v>167</v>
      </c>
      <c r="AD12" t="s">
        <v>168</v>
      </c>
      <c r="AE12" t="s">
        <v>169</v>
      </c>
      <c r="AF12" t="s">
        <v>170</v>
      </c>
      <c r="AG12">
        <v>2016</v>
      </c>
      <c r="AH12" t="s">
        <v>171</v>
      </c>
      <c r="AI12" t="s">
        <v>172</v>
      </c>
    </row>
    <row r="13" spans="1:35" x14ac:dyDescent="0.25">
      <c r="A13" t="s">
        <v>173</v>
      </c>
      <c r="B13" t="s">
        <v>174</v>
      </c>
      <c r="C13" t="s">
        <v>60</v>
      </c>
      <c r="D13" t="s">
        <v>38</v>
      </c>
      <c r="E13" t="s">
        <v>39</v>
      </c>
      <c r="F13">
        <v>36</v>
      </c>
      <c r="G13">
        <v>116</v>
      </c>
      <c r="H13" s="24">
        <v>13680000</v>
      </c>
      <c r="I13" t="s">
        <v>40</v>
      </c>
      <c r="J13" t="s">
        <v>41</v>
      </c>
      <c r="K13" t="s">
        <v>175</v>
      </c>
      <c r="L13" t="s">
        <v>103</v>
      </c>
      <c r="N13" s="1">
        <v>41730</v>
      </c>
      <c r="O13" s="1">
        <v>41913</v>
      </c>
      <c r="P13">
        <v>7</v>
      </c>
      <c r="Q13" t="s">
        <v>48</v>
      </c>
      <c r="R13" s="7">
        <v>0.1</v>
      </c>
      <c r="S13" t="s">
        <v>65</v>
      </c>
      <c r="T13" t="s">
        <v>46</v>
      </c>
      <c r="U13" t="s">
        <v>67</v>
      </c>
      <c r="W13" t="s">
        <v>48</v>
      </c>
      <c r="AA13" t="s">
        <v>176</v>
      </c>
      <c r="AC13" t="s">
        <v>177</v>
      </c>
      <c r="AD13" t="s">
        <v>178</v>
      </c>
      <c r="AE13" t="s">
        <v>179</v>
      </c>
      <c r="AF13" t="s">
        <v>180</v>
      </c>
      <c r="AG13">
        <v>2016</v>
      </c>
      <c r="AH13" t="s">
        <v>181</v>
      </c>
      <c r="AI13" t="s">
        <v>182</v>
      </c>
    </row>
    <row r="14" spans="1:35" x14ac:dyDescent="0.25">
      <c r="A14" t="s">
        <v>183</v>
      </c>
      <c r="B14" t="s">
        <v>184</v>
      </c>
      <c r="C14" t="s">
        <v>185</v>
      </c>
      <c r="E14" t="s">
        <v>39</v>
      </c>
      <c r="I14" t="s">
        <v>40</v>
      </c>
      <c r="J14" t="s">
        <v>41</v>
      </c>
      <c r="L14" t="s">
        <v>42</v>
      </c>
      <c r="N14" s="1">
        <v>41699</v>
      </c>
      <c r="O14" s="1">
        <v>41852</v>
      </c>
      <c r="P14">
        <v>7</v>
      </c>
      <c r="Q14" t="s">
        <v>109</v>
      </c>
      <c r="R14" s="7">
        <v>0.1</v>
      </c>
      <c r="S14" t="s">
        <v>65</v>
      </c>
      <c r="T14" t="s">
        <v>46</v>
      </c>
      <c r="U14" t="s">
        <v>67</v>
      </c>
      <c r="W14" t="s">
        <v>109</v>
      </c>
      <c r="Z14" t="s">
        <v>129</v>
      </c>
      <c r="AA14" t="s">
        <v>186</v>
      </c>
      <c r="AB14" t="s">
        <v>51</v>
      </c>
      <c r="AC14" t="s">
        <v>187</v>
      </c>
      <c r="AD14" t="s">
        <v>188</v>
      </c>
      <c r="AE14" t="s">
        <v>189</v>
      </c>
      <c r="AF14" t="s">
        <v>190</v>
      </c>
      <c r="AG14">
        <v>2016</v>
      </c>
      <c r="AH14" t="s">
        <v>151</v>
      </c>
      <c r="AI14" t="s">
        <v>191</v>
      </c>
    </row>
    <row r="15" spans="1:35" x14ac:dyDescent="0.25">
      <c r="A15" t="s">
        <v>192</v>
      </c>
      <c r="B15" t="s">
        <v>36</v>
      </c>
      <c r="C15" t="s">
        <v>37</v>
      </c>
      <c r="D15" t="s">
        <v>193</v>
      </c>
      <c r="E15" t="s">
        <v>194</v>
      </c>
      <c r="F15">
        <v>40</v>
      </c>
      <c r="G15">
        <v>-110</v>
      </c>
      <c r="H15" s="24">
        <v>1600000</v>
      </c>
      <c r="I15" t="s">
        <v>195</v>
      </c>
      <c r="J15" t="s">
        <v>41</v>
      </c>
      <c r="L15" t="s">
        <v>103</v>
      </c>
      <c r="M15" t="s">
        <v>196</v>
      </c>
      <c r="N15" s="1">
        <v>41699</v>
      </c>
      <c r="O15" s="1">
        <v>42248</v>
      </c>
      <c r="P15">
        <v>19</v>
      </c>
      <c r="Q15" t="s">
        <v>109</v>
      </c>
      <c r="R15" s="7">
        <v>0.1</v>
      </c>
      <c r="T15" t="s">
        <v>156</v>
      </c>
      <c r="U15" t="s">
        <v>47</v>
      </c>
      <c r="W15" t="s">
        <v>109</v>
      </c>
      <c r="X15" t="s">
        <v>109</v>
      </c>
      <c r="AA15" t="s">
        <v>197</v>
      </c>
      <c r="AC15" t="s">
        <v>198</v>
      </c>
      <c r="AD15" t="s">
        <v>199</v>
      </c>
      <c r="AE15" t="s">
        <v>200</v>
      </c>
      <c r="AF15" t="s">
        <v>201</v>
      </c>
      <c r="AG15">
        <v>2016</v>
      </c>
      <c r="AH15" t="s">
        <v>74</v>
      </c>
      <c r="AI15" t="s">
        <v>202</v>
      </c>
    </row>
    <row r="16" spans="1:35" s="2" customFormat="1" x14ac:dyDescent="0.25">
      <c r="A16" s="2" t="s">
        <v>203</v>
      </c>
      <c r="B16" t="s">
        <v>930</v>
      </c>
      <c r="D16" s="2" t="s">
        <v>193</v>
      </c>
      <c r="H16" s="26"/>
      <c r="L16" s="2" t="s">
        <v>42</v>
      </c>
      <c r="M16" s="2" t="s">
        <v>43</v>
      </c>
      <c r="N16" s="30">
        <v>41730</v>
      </c>
      <c r="O16" s="30">
        <v>42248</v>
      </c>
      <c r="P16" s="2">
        <v>18</v>
      </c>
      <c r="R16" s="8"/>
      <c r="AA16" s="2" t="s">
        <v>935</v>
      </c>
      <c r="AB16" s="2" t="s">
        <v>931</v>
      </c>
      <c r="AF16" s="2" t="s">
        <v>932</v>
      </c>
      <c r="AG16" s="2">
        <v>2016</v>
      </c>
      <c r="AH16" s="2" t="s">
        <v>87</v>
      </c>
      <c r="AI16" s="3" t="s">
        <v>204</v>
      </c>
    </row>
    <row r="17" spans="1:35" x14ac:dyDescent="0.25">
      <c r="A17" t="s">
        <v>206</v>
      </c>
      <c r="B17" t="s">
        <v>127</v>
      </c>
      <c r="C17" t="s">
        <v>60</v>
      </c>
      <c r="D17" t="s">
        <v>38</v>
      </c>
      <c r="E17" t="s">
        <v>39</v>
      </c>
      <c r="F17">
        <v>32.5</v>
      </c>
      <c r="G17">
        <v>90</v>
      </c>
      <c r="I17" t="s">
        <v>40</v>
      </c>
      <c r="J17" t="s">
        <v>41</v>
      </c>
      <c r="L17" t="s">
        <v>42</v>
      </c>
      <c r="M17" t="s">
        <v>43</v>
      </c>
      <c r="N17" s="1">
        <v>41760</v>
      </c>
      <c r="O17" s="1">
        <v>41913</v>
      </c>
      <c r="P17">
        <v>6</v>
      </c>
      <c r="Q17" t="s">
        <v>207</v>
      </c>
      <c r="S17" t="s">
        <v>208</v>
      </c>
      <c r="T17" t="s">
        <v>46</v>
      </c>
      <c r="U17" t="s">
        <v>47</v>
      </c>
      <c r="W17" t="s">
        <v>109</v>
      </c>
      <c r="Z17" t="s">
        <v>129</v>
      </c>
      <c r="AA17" t="s">
        <v>209</v>
      </c>
      <c r="AB17" t="s">
        <v>210</v>
      </c>
      <c r="AC17" t="s">
        <v>211</v>
      </c>
      <c r="AD17" t="s">
        <v>212</v>
      </c>
      <c r="AE17" t="s">
        <v>213</v>
      </c>
      <c r="AF17" t="s">
        <v>214</v>
      </c>
      <c r="AG17">
        <v>2017</v>
      </c>
      <c r="AH17" t="s">
        <v>215</v>
      </c>
      <c r="AI17" t="s">
        <v>216</v>
      </c>
    </row>
    <row r="18" spans="1:35" x14ac:dyDescent="0.25">
      <c r="A18" t="s">
        <v>217</v>
      </c>
      <c r="B18" t="s">
        <v>218</v>
      </c>
      <c r="C18" t="s">
        <v>37</v>
      </c>
      <c r="D18" t="s">
        <v>219</v>
      </c>
      <c r="E18" t="s">
        <v>62</v>
      </c>
      <c r="F18">
        <v>-8.25</v>
      </c>
      <c r="G18">
        <v>-75.25</v>
      </c>
      <c r="H18" s="24">
        <v>1500000</v>
      </c>
      <c r="I18" t="s">
        <v>40</v>
      </c>
      <c r="J18" t="s">
        <v>41</v>
      </c>
      <c r="L18" t="s">
        <v>42</v>
      </c>
      <c r="M18" t="s">
        <v>43</v>
      </c>
      <c r="N18" s="1">
        <v>42095</v>
      </c>
      <c r="O18" s="1">
        <v>42217</v>
      </c>
      <c r="P18">
        <v>5</v>
      </c>
      <c r="Q18" t="s">
        <v>220</v>
      </c>
      <c r="R18" s="7" t="s">
        <v>221</v>
      </c>
      <c r="S18" t="s">
        <v>65</v>
      </c>
      <c r="T18" t="s">
        <v>46</v>
      </c>
      <c r="U18" t="s">
        <v>67</v>
      </c>
      <c r="W18" t="s">
        <v>222</v>
      </c>
      <c r="Z18" t="s">
        <v>49</v>
      </c>
      <c r="AA18" t="s">
        <v>223</v>
      </c>
      <c r="AB18" t="s">
        <v>224</v>
      </c>
      <c r="AC18" t="s">
        <v>225</v>
      </c>
      <c r="AD18" t="s">
        <v>226</v>
      </c>
      <c r="AE18" t="s">
        <v>227</v>
      </c>
      <c r="AF18" t="s">
        <v>228</v>
      </c>
      <c r="AG18">
        <v>2017</v>
      </c>
      <c r="AH18" t="s">
        <v>87</v>
      </c>
      <c r="AI18" t="s">
        <v>112</v>
      </c>
    </row>
    <row r="19" spans="1:35" x14ac:dyDescent="0.25">
      <c r="A19" t="s">
        <v>229</v>
      </c>
      <c r="B19" t="s">
        <v>230</v>
      </c>
      <c r="C19" t="s">
        <v>185</v>
      </c>
      <c r="E19" t="s">
        <v>102</v>
      </c>
      <c r="I19" t="s">
        <v>40</v>
      </c>
      <c r="J19" t="s">
        <v>41</v>
      </c>
      <c r="L19" t="s">
        <v>42</v>
      </c>
      <c r="M19" t="s">
        <v>196</v>
      </c>
      <c r="N19" s="1">
        <v>42005</v>
      </c>
      <c r="O19" s="1">
        <v>42339</v>
      </c>
      <c r="P19">
        <v>12</v>
      </c>
      <c r="Q19" t="s">
        <v>231</v>
      </c>
      <c r="R19" s="7">
        <v>0.1</v>
      </c>
      <c r="S19" t="s">
        <v>65</v>
      </c>
      <c r="T19" t="s">
        <v>156</v>
      </c>
      <c r="U19" t="s">
        <v>47</v>
      </c>
      <c r="V19">
        <v>1</v>
      </c>
      <c r="W19" t="s">
        <v>232</v>
      </c>
      <c r="Z19" t="s">
        <v>233</v>
      </c>
      <c r="AA19" t="s">
        <v>234</v>
      </c>
      <c r="AB19" t="s">
        <v>235</v>
      </c>
      <c r="AC19" t="s">
        <v>236</v>
      </c>
      <c r="AD19" t="s">
        <v>237</v>
      </c>
      <c r="AE19" t="s">
        <v>238</v>
      </c>
      <c r="AF19" t="s">
        <v>239</v>
      </c>
      <c r="AG19">
        <v>2017</v>
      </c>
      <c r="AH19" t="s">
        <v>87</v>
      </c>
      <c r="AI19" s="3" t="s">
        <v>112</v>
      </c>
    </row>
    <row r="20" spans="1:35" x14ac:dyDescent="0.25">
      <c r="A20" t="s">
        <v>240</v>
      </c>
      <c r="B20" t="s">
        <v>36</v>
      </c>
      <c r="C20" t="s">
        <v>37</v>
      </c>
      <c r="D20" t="s">
        <v>241</v>
      </c>
      <c r="E20" t="s">
        <v>62</v>
      </c>
      <c r="F20">
        <v>16</v>
      </c>
      <c r="G20">
        <v>-63</v>
      </c>
      <c r="H20" s="24">
        <v>1100000</v>
      </c>
      <c r="I20" t="s">
        <v>40</v>
      </c>
      <c r="J20" t="s">
        <v>41</v>
      </c>
      <c r="L20" t="s">
        <v>42</v>
      </c>
      <c r="N20" s="1">
        <v>41699</v>
      </c>
      <c r="O20" s="1">
        <v>42705</v>
      </c>
      <c r="P20">
        <v>34</v>
      </c>
      <c r="Q20" t="s">
        <v>207</v>
      </c>
      <c r="R20" s="7" t="s">
        <v>221</v>
      </c>
      <c r="S20" t="s">
        <v>242</v>
      </c>
      <c r="T20" t="s">
        <v>46</v>
      </c>
      <c r="U20" t="s">
        <v>67</v>
      </c>
      <c r="W20" t="s">
        <v>243</v>
      </c>
      <c r="Z20" t="s">
        <v>244</v>
      </c>
      <c r="AA20" t="s">
        <v>245</v>
      </c>
      <c r="AB20" t="s">
        <v>246</v>
      </c>
      <c r="AC20" t="s">
        <v>247</v>
      </c>
      <c r="AD20" t="s">
        <v>248</v>
      </c>
      <c r="AE20" t="s">
        <v>249</v>
      </c>
      <c r="AF20" t="s">
        <v>250</v>
      </c>
      <c r="AG20">
        <v>2017</v>
      </c>
      <c r="AH20" t="s">
        <v>74</v>
      </c>
      <c r="AI20" t="s">
        <v>251</v>
      </c>
    </row>
    <row r="21" spans="1:35" x14ac:dyDescent="0.25">
      <c r="A21" t="s">
        <v>252</v>
      </c>
      <c r="B21" t="s">
        <v>36</v>
      </c>
      <c r="C21" t="s">
        <v>37</v>
      </c>
      <c r="D21" t="s">
        <v>38</v>
      </c>
      <c r="E21" t="s">
        <v>39</v>
      </c>
      <c r="F21">
        <v>35</v>
      </c>
      <c r="G21">
        <v>110</v>
      </c>
      <c r="H21" s="24">
        <v>12000000</v>
      </c>
      <c r="I21" t="s">
        <v>40</v>
      </c>
      <c r="J21" t="s">
        <v>41</v>
      </c>
      <c r="L21" t="s">
        <v>42</v>
      </c>
      <c r="M21" t="s">
        <v>196</v>
      </c>
      <c r="N21" s="1">
        <v>41730</v>
      </c>
      <c r="O21" s="1">
        <v>42430</v>
      </c>
      <c r="P21">
        <v>24</v>
      </c>
      <c r="Q21" t="s">
        <v>109</v>
      </c>
      <c r="R21" s="7">
        <v>0.25</v>
      </c>
      <c r="S21" t="s">
        <v>80</v>
      </c>
      <c r="T21" t="s">
        <v>46</v>
      </c>
      <c r="U21" t="s">
        <v>67</v>
      </c>
      <c r="V21">
        <v>0.25</v>
      </c>
      <c r="W21" t="s">
        <v>109</v>
      </c>
      <c r="Z21" t="s">
        <v>253</v>
      </c>
      <c r="AA21" t="s">
        <v>254</v>
      </c>
      <c r="AB21" t="s">
        <v>255</v>
      </c>
      <c r="AC21" t="s">
        <v>256</v>
      </c>
      <c r="AD21" t="s">
        <v>257</v>
      </c>
      <c r="AE21" t="s">
        <v>258</v>
      </c>
      <c r="AF21" t="s">
        <v>259</v>
      </c>
      <c r="AG21">
        <v>2017</v>
      </c>
      <c r="AH21" t="s">
        <v>260</v>
      </c>
      <c r="AI21" t="s">
        <v>261</v>
      </c>
    </row>
    <row r="22" spans="1:35" x14ac:dyDescent="0.25">
      <c r="A22" t="s">
        <v>262</v>
      </c>
      <c r="B22" t="s">
        <v>263</v>
      </c>
      <c r="C22" t="s">
        <v>37</v>
      </c>
      <c r="F22">
        <v>80</v>
      </c>
      <c r="G22">
        <v>14</v>
      </c>
      <c r="I22" t="s">
        <v>40</v>
      </c>
      <c r="J22" t="s">
        <v>264</v>
      </c>
      <c r="K22" t="s">
        <v>265</v>
      </c>
      <c r="L22" t="s">
        <v>42</v>
      </c>
      <c r="M22" t="s">
        <v>196</v>
      </c>
      <c r="N22" s="1">
        <v>41699</v>
      </c>
      <c r="O22" s="1">
        <v>42339</v>
      </c>
      <c r="P22">
        <v>22</v>
      </c>
      <c r="Q22" t="s">
        <v>128</v>
      </c>
      <c r="R22" s="7">
        <v>0.1</v>
      </c>
      <c r="T22" t="s">
        <v>156</v>
      </c>
      <c r="U22" t="s">
        <v>47</v>
      </c>
      <c r="W22" t="s">
        <v>48</v>
      </c>
      <c r="Z22" t="s">
        <v>49</v>
      </c>
      <c r="AA22" t="s">
        <v>266</v>
      </c>
      <c r="AB22" t="s">
        <v>166</v>
      </c>
      <c r="AC22" t="s">
        <v>267</v>
      </c>
      <c r="AD22" t="s">
        <v>268</v>
      </c>
      <c r="AE22" t="s">
        <v>269</v>
      </c>
      <c r="AF22" t="s">
        <v>270</v>
      </c>
      <c r="AG22">
        <v>2017</v>
      </c>
      <c r="AH22" t="s">
        <v>271</v>
      </c>
      <c r="AI22" t="s">
        <v>272</v>
      </c>
    </row>
    <row r="23" spans="1:35" x14ac:dyDescent="0.25">
      <c r="A23" t="s">
        <v>273</v>
      </c>
      <c r="B23" t="s">
        <v>274</v>
      </c>
      <c r="C23" t="s">
        <v>115</v>
      </c>
      <c r="D23" t="s">
        <v>274</v>
      </c>
      <c r="E23" t="s">
        <v>39</v>
      </c>
      <c r="F23">
        <v>1.25</v>
      </c>
      <c r="G23">
        <v>103.83</v>
      </c>
      <c r="H23" s="24">
        <v>720</v>
      </c>
      <c r="I23" t="s">
        <v>40</v>
      </c>
      <c r="J23" t="s">
        <v>41</v>
      </c>
      <c r="L23" t="s">
        <v>42</v>
      </c>
      <c r="M23" t="s">
        <v>196</v>
      </c>
      <c r="N23" s="1">
        <v>41730</v>
      </c>
      <c r="O23" s="1">
        <v>42370</v>
      </c>
      <c r="P23">
        <v>22</v>
      </c>
      <c r="Q23" t="s">
        <v>275</v>
      </c>
      <c r="R23" s="7">
        <v>0.1</v>
      </c>
      <c r="S23" t="s">
        <v>80</v>
      </c>
      <c r="T23" t="s">
        <v>46</v>
      </c>
      <c r="U23" t="s">
        <v>67</v>
      </c>
      <c r="W23" t="s">
        <v>275</v>
      </c>
      <c r="Z23" t="s">
        <v>276</v>
      </c>
      <c r="AA23" t="s">
        <v>277</v>
      </c>
      <c r="AB23" t="s">
        <v>51</v>
      </c>
      <c r="AC23" t="s">
        <v>278</v>
      </c>
      <c r="AD23" t="s">
        <v>279</v>
      </c>
      <c r="AE23" t="s">
        <v>280</v>
      </c>
      <c r="AF23" t="s">
        <v>281</v>
      </c>
      <c r="AG23">
        <v>2017</v>
      </c>
      <c r="AH23" t="s">
        <v>74</v>
      </c>
      <c r="AI23" t="s">
        <v>282</v>
      </c>
    </row>
    <row r="24" spans="1:35" x14ac:dyDescent="0.25">
      <c r="A24" t="s">
        <v>283</v>
      </c>
      <c r="B24" t="s">
        <v>284</v>
      </c>
      <c r="C24" t="s">
        <v>60</v>
      </c>
      <c r="D24" t="s">
        <v>38</v>
      </c>
      <c r="E24" t="s">
        <v>39</v>
      </c>
      <c r="F24">
        <v>24</v>
      </c>
      <c r="G24">
        <v>113.4</v>
      </c>
      <c r="H24" s="24" t="s">
        <v>285</v>
      </c>
      <c r="I24" t="s">
        <v>40</v>
      </c>
      <c r="J24" t="s">
        <v>41</v>
      </c>
      <c r="K24" t="s">
        <v>286</v>
      </c>
      <c r="L24" t="s">
        <v>287</v>
      </c>
      <c r="N24" s="1">
        <v>41699</v>
      </c>
      <c r="O24" s="1">
        <v>42339</v>
      </c>
      <c r="P24">
        <v>22</v>
      </c>
      <c r="Q24" t="s">
        <v>109</v>
      </c>
      <c r="R24" s="7">
        <v>0.1</v>
      </c>
      <c r="S24" t="s">
        <v>105</v>
      </c>
      <c r="T24" t="s">
        <v>46</v>
      </c>
      <c r="U24" t="s">
        <v>67</v>
      </c>
      <c r="V24">
        <v>0.1</v>
      </c>
      <c r="W24" t="s">
        <v>109</v>
      </c>
      <c r="Z24" t="s">
        <v>49</v>
      </c>
      <c r="AA24" t="s">
        <v>288</v>
      </c>
      <c r="AB24" t="s">
        <v>255</v>
      </c>
      <c r="AC24" t="s">
        <v>289</v>
      </c>
      <c r="AD24" t="s">
        <v>290</v>
      </c>
      <c r="AE24" t="s">
        <v>291</v>
      </c>
      <c r="AF24" t="s">
        <v>292</v>
      </c>
      <c r="AG24">
        <v>2017</v>
      </c>
      <c r="AH24" t="s">
        <v>151</v>
      </c>
      <c r="AI24" t="s">
        <v>172</v>
      </c>
    </row>
    <row r="25" spans="1:35" x14ac:dyDescent="0.25">
      <c r="A25" t="s">
        <v>293</v>
      </c>
      <c r="B25" t="s">
        <v>294</v>
      </c>
      <c r="C25" t="s">
        <v>60</v>
      </c>
      <c r="D25" t="s">
        <v>295</v>
      </c>
      <c r="E25" t="s">
        <v>39</v>
      </c>
      <c r="F25">
        <v>24.5</v>
      </c>
      <c r="G25">
        <v>95.5</v>
      </c>
      <c r="H25" s="24">
        <v>110350</v>
      </c>
      <c r="I25" t="s">
        <v>40</v>
      </c>
      <c r="J25" t="s">
        <v>41</v>
      </c>
      <c r="K25" t="s">
        <v>286</v>
      </c>
      <c r="L25" t="s">
        <v>42</v>
      </c>
      <c r="M25" t="s">
        <v>196</v>
      </c>
      <c r="N25" s="1">
        <v>41730</v>
      </c>
      <c r="O25" s="1">
        <v>42339</v>
      </c>
      <c r="P25">
        <v>21</v>
      </c>
      <c r="Q25" t="s">
        <v>207</v>
      </c>
      <c r="R25" s="7">
        <v>0.1</v>
      </c>
      <c r="T25" t="s">
        <v>156</v>
      </c>
      <c r="U25" t="s">
        <v>47</v>
      </c>
      <c r="W25" t="s">
        <v>207</v>
      </c>
      <c r="Z25" t="s">
        <v>49</v>
      </c>
      <c r="AA25" t="s">
        <v>296</v>
      </c>
      <c r="AB25" t="s">
        <v>255</v>
      </c>
      <c r="AC25" t="s">
        <v>297</v>
      </c>
      <c r="AD25" t="s">
        <v>298</v>
      </c>
      <c r="AE25" t="s">
        <v>299</v>
      </c>
      <c r="AF25" t="s">
        <v>300</v>
      </c>
      <c r="AG25">
        <v>2017</v>
      </c>
      <c r="AH25" t="s">
        <v>151</v>
      </c>
      <c r="AI25" t="s">
        <v>301</v>
      </c>
    </row>
    <row r="26" spans="1:35" s="2" customFormat="1" x14ac:dyDescent="0.25">
      <c r="A26" s="2" t="s">
        <v>302</v>
      </c>
      <c r="B26" s="2" t="s">
        <v>840</v>
      </c>
      <c r="C26" s="2" t="s">
        <v>60</v>
      </c>
      <c r="D26" s="2" t="s">
        <v>837</v>
      </c>
      <c r="E26" s="2" t="s">
        <v>117</v>
      </c>
      <c r="F26" s="2" t="s">
        <v>847</v>
      </c>
      <c r="G26" s="2" t="s">
        <v>848</v>
      </c>
      <c r="H26" s="26" t="s">
        <v>849</v>
      </c>
      <c r="I26" s="2" t="s">
        <v>40</v>
      </c>
      <c r="J26" s="2" t="s">
        <v>41</v>
      </c>
      <c r="L26" s="2" t="s">
        <v>287</v>
      </c>
      <c r="M26" s="2" t="s">
        <v>43</v>
      </c>
      <c r="N26" s="30" t="s">
        <v>842</v>
      </c>
      <c r="O26" s="30" t="s">
        <v>843</v>
      </c>
      <c r="P26" s="2">
        <v>14</v>
      </c>
      <c r="Q26" s="2" t="s">
        <v>68</v>
      </c>
      <c r="R26" s="8">
        <v>0.1</v>
      </c>
      <c r="S26" s="2" t="s">
        <v>844</v>
      </c>
      <c r="T26" s="2" t="s">
        <v>46</v>
      </c>
      <c r="U26" s="2" t="s">
        <v>47</v>
      </c>
      <c r="W26" s="2" t="s">
        <v>68</v>
      </c>
      <c r="AA26" s="2" t="s">
        <v>197</v>
      </c>
      <c r="AB26" s="2" t="s">
        <v>841</v>
      </c>
      <c r="AC26" s="2" t="s">
        <v>42</v>
      </c>
      <c r="AD26" s="2" t="s">
        <v>845</v>
      </c>
      <c r="AE26" s="2" t="s">
        <v>846</v>
      </c>
      <c r="AF26" s="2" t="s">
        <v>853</v>
      </c>
      <c r="AG26" s="2">
        <v>2017</v>
      </c>
      <c r="AH26" s="2" t="s">
        <v>839</v>
      </c>
      <c r="AI26" s="23" t="s">
        <v>303</v>
      </c>
    </row>
    <row r="27" spans="1:35" s="2" customFormat="1" x14ac:dyDescent="0.25">
      <c r="A27" s="2" t="s">
        <v>304</v>
      </c>
      <c r="B27" s="2" t="s">
        <v>851</v>
      </c>
      <c r="C27" s="2" t="s">
        <v>850</v>
      </c>
      <c r="D27" s="2" t="s">
        <v>165</v>
      </c>
      <c r="E27" s="2" t="s">
        <v>39</v>
      </c>
      <c r="F27" s="55"/>
      <c r="G27" s="55"/>
      <c r="H27" s="56"/>
      <c r="I27" s="2" t="s">
        <v>40</v>
      </c>
      <c r="J27" s="2" t="s">
        <v>41</v>
      </c>
      <c r="K27" t="s">
        <v>860</v>
      </c>
      <c r="L27" s="2" t="s">
        <v>42</v>
      </c>
      <c r="M27" s="2" t="s">
        <v>43</v>
      </c>
      <c r="N27" s="30">
        <v>41710</v>
      </c>
      <c r="O27" s="30">
        <v>42004</v>
      </c>
      <c r="Q27" s="2" t="s">
        <v>109</v>
      </c>
      <c r="R27" s="8"/>
      <c r="S27" s="2" t="s">
        <v>105</v>
      </c>
      <c r="T27" s="2" t="s">
        <v>105</v>
      </c>
      <c r="U27" s="2" t="s">
        <v>47</v>
      </c>
      <c r="V27" s="2">
        <v>0.25</v>
      </c>
      <c r="W27" s="2" t="s">
        <v>109</v>
      </c>
      <c r="Z27" s="2" t="s">
        <v>854</v>
      </c>
      <c r="AA27" s="2" t="s">
        <v>855</v>
      </c>
      <c r="AB27" s="2" t="s">
        <v>856</v>
      </c>
      <c r="AC27" s="2" t="s">
        <v>858</v>
      </c>
      <c r="AD27" s="2" t="s">
        <v>859</v>
      </c>
      <c r="AE27" s="2" t="s">
        <v>857</v>
      </c>
      <c r="AF27" s="2" t="s">
        <v>838</v>
      </c>
      <c r="AG27" s="2">
        <v>2017</v>
      </c>
      <c r="AH27" s="2" t="s">
        <v>839</v>
      </c>
      <c r="AI27" s="23" t="s">
        <v>305</v>
      </c>
    </row>
    <row r="28" spans="1:35" s="2" customFormat="1" x14ac:dyDescent="0.25">
      <c r="A28" s="2" t="s">
        <v>306</v>
      </c>
      <c r="B28" s="2" t="s">
        <v>863</v>
      </c>
      <c r="D28" s="2" t="s">
        <v>864</v>
      </c>
      <c r="E28" s="2" t="s">
        <v>62</v>
      </c>
      <c r="F28" s="55"/>
      <c r="G28" s="55"/>
      <c r="H28" s="56"/>
      <c r="I28" s="2" t="s">
        <v>40</v>
      </c>
      <c r="J28" s="2" t="s">
        <v>41</v>
      </c>
      <c r="K28" s="2" t="s">
        <v>286</v>
      </c>
      <c r="L28" s="2" t="s">
        <v>42</v>
      </c>
      <c r="M28" s="2" t="s">
        <v>43</v>
      </c>
      <c r="N28" s="30">
        <v>41710</v>
      </c>
      <c r="O28" s="30">
        <v>42185</v>
      </c>
      <c r="P28" s="2">
        <v>16</v>
      </c>
      <c r="Q28" s="2" t="s">
        <v>207</v>
      </c>
      <c r="R28" s="8">
        <v>0.1</v>
      </c>
      <c r="S28" s="2" t="s">
        <v>105</v>
      </c>
      <c r="T28" s="2" t="s">
        <v>105</v>
      </c>
      <c r="U28" s="2" t="s">
        <v>67</v>
      </c>
      <c r="W28" s="2" t="s">
        <v>207</v>
      </c>
      <c r="Z28" s="2" t="s">
        <v>862</v>
      </c>
      <c r="AB28" s="2" t="s">
        <v>210</v>
      </c>
      <c r="AF28" s="2" t="s">
        <v>861</v>
      </c>
      <c r="AG28" s="2">
        <v>2017</v>
      </c>
      <c r="AH28" s="2" t="s">
        <v>839</v>
      </c>
      <c r="AI28" s="23" t="s">
        <v>307</v>
      </c>
    </row>
    <row r="29" spans="1:35" s="2" customFormat="1" x14ac:dyDescent="0.25">
      <c r="A29" s="2" t="s">
        <v>308</v>
      </c>
      <c r="B29" s="2" t="s">
        <v>866</v>
      </c>
      <c r="D29" s="55"/>
      <c r="E29" s="2" t="s">
        <v>39</v>
      </c>
      <c r="F29" s="2" t="s">
        <v>870</v>
      </c>
      <c r="G29" s="2" t="s">
        <v>871</v>
      </c>
      <c r="H29" s="26" t="s">
        <v>872</v>
      </c>
      <c r="I29" s="2" t="s">
        <v>40</v>
      </c>
      <c r="J29" s="2" t="s">
        <v>41</v>
      </c>
      <c r="L29" s="2" t="s">
        <v>42</v>
      </c>
      <c r="N29" s="30">
        <v>41730</v>
      </c>
      <c r="O29" s="30">
        <v>42400</v>
      </c>
      <c r="Q29" s="2" t="s">
        <v>796</v>
      </c>
      <c r="R29" s="8">
        <v>0.25</v>
      </c>
      <c r="T29" s="2" t="s">
        <v>156</v>
      </c>
      <c r="U29" s="2" t="s">
        <v>47</v>
      </c>
      <c r="W29" s="2" t="s">
        <v>796</v>
      </c>
      <c r="Z29" s="2" t="s">
        <v>129</v>
      </c>
      <c r="AA29" s="2" t="s">
        <v>873</v>
      </c>
      <c r="AB29" s="2" t="s">
        <v>545</v>
      </c>
      <c r="AC29" s="2" t="s">
        <v>868</v>
      </c>
      <c r="AD29" s="2" t="s">
        <v>867</v>
      </c>
      <c r="AE29" s="2" t="s">
        <v>874</v>
      </c>
      <c r="AF29" s="2" t="s">
        <v>875</v>
      </c>
      <c r="AG29" s="2">
        <v>2017</v>
      </c>
      <c r="AH29" s="2" t="s">
        <v>869</v>
      </c>
      <c r="AI29" s="23" t="s">
        <v>309</v>
      </c>
    </row>
    <row r="30" spans="1:35" x14ac:dyDescent="0.25">
      <c r="A30" s="2" t="s">
        <v>310</v>
      </c>
      <c r="B30" s="2" t="s">
        <v>1116</v>
      </c>
      <c r="D30" s="2" t="s">
        <v>876</v>
      </c>
      <c r="E30" s="2" t="s">
        <v>194</v>
      </c>
      <c r="F30" s="2" t="s">
        <v>878</v>
      </c>
      <c r="G30" s="2" t="s">
        <v>879</v>
      </c>
      <c r="H30" s="31">
        <v>1154726</v>
      </c>
      <c r="I30" s="2" t="s">
        <v>40</v>
      </c>
      <c r="J30" s="2" t="s">
        <v>41</v>
      </c>
      <c r="L30" s="2" t="s">
        <v>42</v>
      </c>
      <c r="N30" s="30">
        <v>41730</v>
      </c>
      <c r="O30" s="30">
        <v>42308</v>
      </c>
      <c r="Q30" s="2" t="s">
        <v>877</v>
      </c>
      <c r="T30" s="2" t="s">
        <v>156</v>
      </c>
      <c r="W30" s="2" t="s">
        <v>877</v>
      </c>
      <c r="AA30" s="2" t="s">
        <v>886</v>
      </c>
      <c r="AB30" s="2" t="s">
        <v>865</v>
      </c>
      <c r="AC30" s="2" t="s">
        <v>882</v>
      </c>
      <c r="AD30" s="2" t="s">
        <v>881</v>
      </c>
      <c r="AE30" s="2" t="s">
        <v>883</v>
      </c>
      <c r="AF30" s="2" t="s">
        <v>884</v>
      </c>
      <c r="AG30" s="2">
        <v>2017</v>
      </c>
      <c r="AH30" s="2" t="s">
        <v>74</v>
      </c>
      <c r="AI30" s="3" t="s">
        <v>311</v>
      </c>
    </row>
    <row r="31" spans="1:35" x14ac:dyDescent="0.25">
      <c r="A31" s="2" t="s">
        <v>312</v>
      </c>
      <c r="B31" s="2" t="s">
        <v>885</v>
      </c>
      <c r="C31" s="2" t="s">
        <v>185</v>
      </c>
      <c r="E31" s="2" t="s">
        <v>39</v>
      </c>
      <c r="I31" s="2" t="s">
        <v>40</v>
      </c>
      <c r="J31" s="2" t="s">
        <v>41</v>
      </c>
      <c r="L31" s="2" t="s">
        <v>42</v>
      </c>
      <c r="Z31" s="2" t="s">
        <v>129</v>
      </c>
      <c r="AA31" s="2" t="s">
        <v>887</v>
      </c>
      <c r="AB31" s="2" t="s">
        <v>893</v>
      </c>
      <c r="AF31" s="2" t="s">
        <v>292</v>
      </c>
      <c r="AG31" s="2">
        <v>2017</v>
      </c>
      <c r="AH31" s="2" t="s">
        <v>151</v>
      </c>
      <c r="AI31" s="3" t="s">
        <v>313</v>
      </c>
    </row>
    <row r="32" spans="1:35" s="2" customFormat="1" x14ac:dyDescent="0.25">
      <c r="A32" s="2" t="s">
        <v>314</v>
      </c>
      <c r="B32" s="2" t="s">
        <v>888</v>
      </c>
      <c r="C32" s="2" t="s">
        <v>37</v>
      </c>
      <c r="D32" s="2" t="s">
        <v>889</v>
      </c>
      <c r="E32" s="2" t="s">
        <v>194</v>
      </c>
      <c r="H32" s="26"/>
      <c r="I32" s="2" t="s">
        <v>40</v>
      </c>
      <c r="J32" s="2" t="s">
        <v>41</v>
      </c>
      <c r="L32" s="2" t="s">
        <v>42</v>
      </c>
      <c r="M32" s="2" t="s">
        <v>43</v>
      </c>
      <c r="N32" s="30">
        <v>41710</v>
      </c>
      <c r="O32" s="30">
        <v>42400</v>
      </c>
      <c r="P32" s="2">
        <v>23</v>
      </c>
      <c r="Q32" s="2" t="s">
        <v>890</v>
      </c>
      <c r="R32" s="8">
        <v>0.1</v>
      </c>
      <c r="S32" s="2" t="s">
        <v>65</v>
      </c>
      <c r="T32" s="2" t="s">
        <v>894</v>
      </c>
      <c r="U32" s="2" t="s">
        <v>47</v>
      </c>
      <c r="W32" s="2" t="s">
        <v>890</v>
      </c>
      <c r="AA32" s="2" t="s">
        <v>381</v>
      </c>
      <c r="AB32" s="2" t="s">
        <v>51</v>
      </c>
      <c r="AC32" s="2" t="s">
        <v>891</v>
      </c>
      <c r="AD32" s="2" t="s">
        <v>892</v>
      </c>
      <c r="AF32" s="2" t="s">
        <v>895</v>
      </c>
      <c r="AG32" s="2">
        <v>2017</v>
      </c>
      <c r="AH32" s="2" t="s">
        <v>87</v>
      </c>
      <c r="AI32" s="23" t="s">
        <v>315</v>
      </c>
    </row>
    <row r="33" spans="1:35" s="2" customFormat="1" ht="15.75" x14ac:dyDescent="0.25">
      <c r="A33" s="2" t="s">
        <v>316</v>
      </c>
      <c r="B33" s="2" t="s">
        <v>902</v>
      </c>
      <c r="C33" s="2" t="s">
        <v>60</v>
      </c>
      <c r="D33" s="2" t="s">
        <v>193</v>
      </c>
      <c r="F33" s="2" t="s">
        <v>900</v>
      </c>
      <c r="G33" s="2" t="s">
        <v>901</v>
      </c>
      <c r="H33" s="26"/>
      <c r="I33" s="2" t="s">
        <v>40</v>
      </c>
      <c r="J33" s="2" t="s">
        <v>41</v>
      </c>
      <c r="L33" s="2" t="s">
        <v>42</v>
      </c>
      <c r="M33" s="2" t="s">
        <v>43</v>
      </c>
      <c r="N33" s="30">
        <v>41791</v>
      </c>
      <c r="O33" s="30">
        <v>42369</v>
      </c>
      <c r="P33" s="2">
        <v>19</v>
      </c>
      <c r="Q33" s="2" t="s">
        <v>896</v>
      </c>
      <c r="R33" s="8" t="s">
        <v>897</v>
      </c>
      <c r="T33" s="2" t="s">
        <v>46</v>
      </c>
      <c r="U33" s="2" t="s">
        <v>47</v>
      </c>
      <c r="X33" s="2" t="s">
        <v>896</v>
      </c>
      <c r="Z33" s="2" t="s">
        <v>129</v>
      </c>
      <c r="AA33" s="2" t="s">
        <v>898</v>
      </c>
      <c r="AB33" s="2" t="s">
        <v>899</v>
      </c>
      <c r="AC33" s="2" t="s">
        <v>903</v>
      </c>
      <c r="AD33" s="2" t="s">
        <v>905</v>
      </c>
      <c r="AE33" s="35" t="s">
        <v>904</v>
      </c>
      <c r="AF33" s="2" t="s">
        <v>281</v>
      </c>
      <c r="AG33" s="2">
        <v>2017</v>
      </c>
      <c r="AH33" s="2" t="s">
        <v>87</v>
      </c>
      <c r="AI33" s="23" t="s">
        <v>317</v>
      </c>
    </row>
    <row r="34" spans="1:35" s="2" customFormat="1" ht="15.75" x14ac:dyDescent="0.25">
      <c r="A34" s="2" t="s">
        <v>318</v>
      </c>
      <c r="B34" s="2" t="s">
        <v>907</v>
      </c>
      <c r="C34" s="2" t="s">
        <v>60</v>
      </c>
      <c r="D34" s="2" t="s">
        <v>38</v>
      </c>
      <c r="E34" s="2" t="s">
        <v>39</v>
      </c>
      <c r="H34" s="31" t="s">
        <v>915</v>
      </c>
      <c r="I34" s="2" t="s">
        <v>40</v>
      </c>
      <c r="J34" s="2" t="s">
        <v>41</v>
      </c>
      <c r="K34" s="2" t="s">
        <v>286</v>
      </c>
      <c r="L34" s="2" t="s">
        <v>42</v>
      </c>
      <c r="N34" s="2" t="s">
        <v>910</v>
      </c>
      <c r="O34" s="2" t="s">
        <v>911</v>
      </c>
      <c r="Q34" s="2" t="s">
        <v>109</v>
      </c>
      <c r="R34" s="8" t="s">
        <v>221</v>
      </c>
      <c r="T34" s="2" t="s">
        <v>46</v>
      </c>
      <c r="U34" s="2" t="s">
        <v>67</v>
      </c>
      <c r="W34" s="2" t="s">
        <v>109</v>
      </c>
      <c r="Z34" s="2" t="s">
        <v>129</v>
      </c>
      <c r="AA34" s="2" t="s">
        <v>909</v>
      </c>
      <c r="AB34" s="2" t="s">
        <v>908</v>
      </c>
      <c r="AC34" s="35" t="s">
        <v>913</v>
      </c>
      <c r="AD34" s="35" t="s">
        <v>912</v>
      </c>
      <c r="AE34" s="2" t="s">
        <v>914</v>
      </c>
      <c r="AF34" s="2" t="s">
        <v>906</v>
      </c>
      <c r="AG34" s="2">
        <v>2017</v>
      </c>
      <c r="AH34" s="2" t="s">
        <v>87</v>
      </c>
      <c r="AI34" s="23" t="s">
        <v>319</v>
      </c>
    </row>
    <row r="35" spans="1:35" s="2" customFormat="1" x14ac:dyDescent="0.25">
      <c r="A35" s="2" t="s">
        <v>320</v>
      </c>
      <c r="B35" s="2" t="s">
        <v>917</v>
      </c>
      <c r="C35" s="2" t="s">
        <v>60</v>
      </c>
      <c r="D35" s="2" t="s">
        <v>38</v>
      </c>
      <c r="E35" s="2" t="s">
        <v>39</v>
      </c>
      <c r="F35" s="2" t="s">
        <v>919</v>
      </c>
      <c r="G35" s="2" t="s">
        <v>918</v>
      </c>
      <c r="H35" s="2" t="s">
        <v>920</v>
      </c>
      <c r="I35" s="2" t="s">
        <v>40</v>
      </c>
      <c r="J35" s="2" t="s">
        <v>41</v>
      </c>
      <c r="K35" s="2" t="s">
        <v>286</v>
      </c>
      <c r="L35" s="2" t="s">
        <v>42</v>
      </c>
      <c r="N35" s="30">
        <v>41710</v>
      </c>
      <c r="O35" s="30">
        <v>41912</v>
      </c>
      <c r="Q35" s="2" t="s">
        <v>48</v>
      </c>
      <c r="R35" s="8">
        <v>0.1</v>
      </c>
      <c r="S35" s="2" t="s">
        <v>921</v>
      </c>
      <c r="T35" s="2" t="s">
        <v>46</v>
      </c>
      <c r="U35" s="2" t="s">
        <v>47</v>
      </c>
      <c r="W35" s="2" t="s">
        <v>48</v>
      </c>
      <c r="X35" s="2" t="s">
        <v>48</v>
      </c>
      <c r="AA35" s="2" t="s">
        <v>391</v>
      </c>
      <c r="AB35" s="2" t="s">
        <v>922</v>
      </c>
      <c r="AC35" s="2" t="s">
        <v>923</v>
      </c>
      <c r="AD35" s="2" t="s">
        <v>924</v>
      </c>
      <c r="AF35" s="2" t="s">
        <v>916</v>
      </c>
      <c r="AG35" s="2">
        <v>2017</v>
      </c>
      <c r="AH35" s="2" t="s">
        <v>151</v>
      </c>
      <c r="AI35" s="23" t="s">
        <v>321</v>
      </c>
    </row>
    <row r="36" spans="1:35" x14ac:dyDescent="0.25">
      <c r="A36" s="2" t="s">
        <v>322</v>
      </c>
      <c r="B36" s="2" t="s">
        <v>926</v>
      </c>
      <c r="D36" s="2" t="s">
        <v>154</v>
      </c>
      <c r="E36" s="2" t="s">
        <v>39</v>
      </c>
      <c r="N36" s="30">
        <v>41710</v>
      </c>
      <c r="O36" s="30">
        <v>42004</v>
      </c>
      <c r="Q36" s="2" t="s">
        <v>356</v>
      </c>
      <c r="R36" s="7">
        <v>0.1</v>
      </c>
      <c r="S36" t="s">
        <v>80</v>
      </c>
      <c r="T36" s="2" t="s">
        <v>156</v>
      </c>
      <c r="U36" s="2" t="s">
        <v>47</v>
      </c>
      <c r="W36" s="2" t="s">
        <v>356</v>
      </c>
      <c r="Z36" s="2" t="s">
        <v>129</v>
      </c>
      <c r="AA36" s="2" t="s">
        <v>927</v>
      </c>
      <c r="AB36" s="2" t="s">
        <v>51</v>
      </c>
      <c r="AC36" s="2" t="s">
        <v>929</v>
      </c>
      <c r="AD36" s="2" t="s">
        <v>928</v>
      </c>
      <c r="AF36" s="2" t="s">
        <v>925</v>
      </c>
      <c r="AG36" s="2">
        <v>2017</v>
      </c>
      <c r="AH36" s="2" t="s">
        <v>617</v>
      </c>
      <c r="AI36" s="3" t="s">
        <v>323</v>
      </c>
    </row>
    <row r="37" spans="1:35" x14ac:dyDescent="0.25">
      <c r="A37" t="s">
        <v>324</v>
      </c>
      <c r="B37" t="s">
        <v>325</v>
      </c>
      <c r="C37" s="12" t="s">
        <v>115</v>
      </c>
      <c r="D37" s="12" t="s">
        <v>325</v>
      </c>
      <c r="E37" t="s">
        <v>39</v>
      </c>
      <c r="F37">
        <v>4</v>
      </c>
      <c r="G37">
        <v>109.5</v>
      </c>
      <c r="H37" s="24">
        <v>330000</v>
      </c>
      <c r="I37" t="s">
        <v>40</v>
      </c>
      <c r="J37" t="s">
        <v>41</v>
      </c>
      <c r="L37" t="s">
        <v>287</v>
      </c>
      <c r="M37" t="s">
        <v>196</v>
      </c>
      <c r="N37" s="1">
        <v>41699</v>
      </c>
      <c r="O37" s="1">
        <v>42401</v>
      </c>
      <c r="P37">
        <v>24</v>
      </c>
      <c r="Q37" t="s">
        <v>275</v>
      </c>
      <c r="R37" s="7" t="s">
        <v>221</v>
      </c>
      <c r="S37" t="s">
        <v>80</v>
      </c>
      <c r="T37" t="s">
        <v>46</v>
      </c>
      <c r="U37" t="s">
        <v>67</v>
      </c>
      <c r="W37" t="s">
        <v>275</v>
      </c>
      <c r="Z37" t="s">
        <v>326</v>
      </c>
      <c r="AA37" t="s">
        <v>296</v>
      </c>
      <c r="AB37" t="s">
        <v>51</v>
      </c>
      <c r="AC37" t="s">
        <v>327</v>
      </c>
      <c r="AD37" t="s">
        <v>328</v>
      </c>
      <c r="AE37" t="s">
        <v>329</v>
      </c>
      <c r="AF37" t="s">
        <v>330</v>
      </c>
      <c r="AG37">
        <v>2018</v>
      </c>
      <c r="AH37" t="s">
        <v>151</v>
      </c>
      <c r="AI37" t="s">
        <v>191</v>
      </c>
    </row>
    <row r="38" spans="1:35" s="51" customFormat="1" x14ac:dyDescent="0.25">
      <c r="A38" s="11" t="s">
        <v>331</v>
      </c>
      <c r="B38" s="11" t="s">
        <v>888</v>
      </c>
      <c r="C38" s="11" t="s">
        <v>37</v>
      </c>
      <c r="D38" s="11" t="s">
        <v>889</v>
      </c>
      <c r="E38" s="2" t="s">
        <v>194</v>
      </c>
      <c r="F38" s="11" t="s">
        <v>1102</v>
      </c>
      <c r="G38" s="11" t="s">
        <v>1103</v>
      </c>
      <c r="H38" s="52"/>
      <c r="I38" s="2" t="s">
        <v>40</v>
      </c>
      <c r="J38" s="2" t="s">
        <v>41</v>
      </c>
      <c r="K38" s="11"/>
      <c r="L38" s="2" t="s">
        <v>42</v>
      </c>
      <c r="M38" s="2" t="s">
        <v>43</v>
      </c>
      <c r="N38" s="30">
        <v>41710</v>
      </c>
      <c r="O38" s="30">
        <v>42400</v>
      </c>
      <c r="P38" s="11">
        <v>23</v>
      </c>
      <c r="Q38" s="11" t="s">
        <v>890</v>
      </c>
      <c r="R38" s="50">
        <v>0.1</v>
      </c>
      <c r="S38" s="11" t="s">
        <v>65</v>
      </c>
      <c r="T38" s="2" t="s">
        <v>894</v>
      </c>
      <c r="U38" s="11" t="s">
        <v>47</v>
      </c>
      <c r="V38" s="11">
        <v>0.1</v>
      </c>
      <c r="W38" s="11" t="s">
        <v>890</v>
      </c>
      <c r="X38" s="11"/>
      <c r="Y38" s="11"/>
      <c r="Z38" s="11"/>
      <c r="AA38" s="2" t="s">
        <v>381</v>
      </c>
      <c r="AB38" s="2" t="s">
        <v>1101</v>
      </c>
      <c r="AC38" s="54" t="s">
        <v>1104</v>
      </c>
      <c r="AD38" s="54" t="s">
        <v>1105</v>
      </c>
      <c r="AE38" s="11"/>
      <c r="AF38" s="2" t="s">
        <v>1100</v>
      </c>
      <c r="AG38" s="2">
        <v>2018</v>
      </c>
      <c r="AH38" s="11" t="s">
        <v>87</v>
      </c>
      <c r="AI38" s="53" t="s">
        <v>332</v>
      </c>
    </row>
    <row r="39" spans="1:35" x14ac:dyDescent="0.25">
      <c r="A39" t="s">
        <v>333</v>
      </c>
      <c r="B39" t="s">
        <v>334</v>
      </c>
      <c r="C39" t="s">
        <v>334</v>
      </c>
      <c r="E39" t="s">
        <v>77</v>
      </c>
      <c r="I39" t="s">
        <v>40</v>
      </c>
      <c r="J39" t="s">
        <v>78</v>
      </c>
      <c r="L39" t="s">
        <v>42</v>
      </c>
      <c r="M39" t="s">
        <v>335</v>
      </c>
      <c r="N39" s="1">
        <v>41791</v>
      </c>
      <c r="O39" s="1">
        <v>42125</v>
      </c>
      <c r="P39">
        <v>12</v>
      </c>
      <c r="Q39" t="s">
        <v>109</v>
      </c>
      <c r="R39" s="7">
        <v>2.5</v>
      </c>
      <c r="S39" t="s">
        <v>336</v>
      </c>
      <c r="T39" t="s">
        <v>46</v>
      </c>
      <c r="U39" t="s">
        <v>67</v>
      </c>
      <c r="W39" t="s">
        <v>109</v>
      </c>
      <c r="Y39" t="s">
        <v>337</v>
      </c>
      <c r="AA39" t="s">
        <v>338</v>
      </c>
      <c r="AB39" t="s">
        <v>51</v>
      </c>
      <c r="AC39" t="s">
        <v>339</v>
      </c>
      <c r="AD39" t="s">
        <v>340</v>
      </c>
      <c r="AE39" t="s">
        <v>341</v>
      </c>
      <c r="AF39" t="s">
        <v>342</v>
      </c>
      <c r="AG39">
        <v>2018</v>
      </c>
      <c r="AH39" t="s">
        <v>56</v>
      </c>
      <c r="AI39" t="s">
        <v>343</v>
      </c>
    </row>
    <row r="40" spans="1:35" x14ac:dyDescent="0.25">
      <c r="A40" t="s">
        <v>344</v>
      </c>
      <c r="B40" t="s">
        <v>345</v>
      </c>
      <c r="C40" t="s">
        <v>115</v>
      </c>
      <c r="D40" t="s">
        <v>193</v>
      </c>
      <c r="E40" t="s">
        <v>194</v>
      </c>
      <c r="F40">
        <v>40</v>
      </c>
      <c r="G40">
        <v>-90</v>
      </c>
      <c r="H40" s="24">
        <v>12000000</v>
      </c>
      <c r="I40" t="s">
        <v>40</v>
      </c>
      <c r="J40" t="s">
        <v>41</v>
      </c>
      <c r="L40" t="s">
        <v>42</v>
      </c>
      <c r="M40" t="s">
        <v>196</v>
      </c>
      <c r="P40">
        <v>6</v>
      </c>
      <c r="Q40" t="s">
        <v>346</v>
      </c>
      <c r="R40" s="7">
        <v>1</v>
      </c>
      <c r="T40" t="s">
        <v>46</v>
      </c>
      <c r="U40" t="s">
        <v>67</v>
      </c>
      <c r="V40">
        <v>8.9999999999999993E-3</v>
      </c>
      <c r="X40" t="s">
        <v>346</v>
      </c>
      <c r="AA40" t="s">
        <v>347</v>
      </c>
      <c r="AC40" t="s">
        <v>348</v>
      </c>
      <c r="AD40" t="s">
        <v>349</v>
      </c>
      <c r="AE40" t="s">
        <v>350</v>
      </c>
      <c r="AF40" t="s">
        <v>351</v>
      </c>
      <c r="AG40">
        <v>2018</v>
      </c>
      <c r="AH40" t="s">
        <v>181</v>
      </c>
      <c r="AI40" t="s">
        <v>352</v>
      </c>
    </row>
    <row r="41" spans="1:35" x14ac:dyDescent="0.25">
      <c r="A41" t="s">
        <v>353</v>
      </c>
      <c r="B41" t="s">
        <v>36</v>
      </c>
      <c r="C41" t="s">
        <v>37</v>
      </c>
      <c r="D41" t="s">
        <v>38</v>
      </c>
      <c r="E41" t="s">
        <v>39</v>
      </c>
      <c r="F41">
        <v>35.5</v>
      </c>
      <c r="G41">
        <v>104</v>
      </c>
      <c r="I41" t="s">
        <v>40</v>
      </c>
      <c r="J41" t="s">
        <v>41</v>
      </c>
      <c r="K41" t="s">
        <v>354</v>
      </c>
      <c r="L41" t="s">
        <v>103</v>
      </c>
      <c r="M41" t="s">
        <v>355</v>
      </c>
      <c r="N41" s="1">
        <v>41730</v>
      </c>
      <c r="O41" s="1">
        <v>42705</v>
      </c>
      <c r="P41">
        <v>33</v>
      </c>
      <c r="Q41" t="s">
        <v>356</v>
      </c>
      <c r="R41" s="7">
        <v>0.1</v>
      </c>
      <c r="S41" t="s">
        <v>45</v>
      </c>
      <c r="T41" t="s">
        <v>46</v>
      </c>
      <c r="U41" t="s">
        <v>47</v>
      </c>
      <c r="V41">
        <v>0.1</v>
      </c>
      <c r="W41" t="s">
        <v>357</v>
      </c>
      <c r="Z41" t="s">
        <v>358</v>
      </c>
      <c r="AA41" t="s">
        <v>197</v>
      </c>
      <c r="AB41" t="s">
        <v>51</v>
      </c>
      <c r="AC41" t="s">
        <v>359</v>
      </c>
      <c r="AD41" t="s">
        <v>360</v>
      </c>
      <c r="AE41" t="s">
        <v>361</v>
      </c>
      <c r="AF41" t="s">
        <v>362</v>
      </c>
      <c r="AG41">
        <v>2018</v>
      </c>
      <c r="AH41" t="s">
        <v>74</v>
      </c>
      <c r="AI41" t="s">
        <v>363</v>
      </c>
    </row>
    <row r="42" spans="1:35" x14ac:dyDescent="0.25">
      <c r="A42" t="s">
        <v>364</v>
      </c>
      <c r="B42" t="s">
        <v>365</v>
      </c>
      <c r="C42" t="s">
        <v>60</v>
      </c>
      <c r="D42" t="s">
        <v>365</v>
      </c>
      <c r="E42" t="s">
        <v>117</v>
      </c>
      <c r="F42">
        <v>39</v>
      </c>
      <c r="G42">
        <v>16.5</v>
      </c>
      <c r="H42" s="24">
        <v>15000</v>
      </c>
      <c r="I42" t="s">
        <v>40</v>
      </c>
      <c r="J42" t="s">
        <v>41</v>
      </c>
      <c r="K42" t="s">
        <v>366</v>
      </c>
      <c r="L42" t="s">
        <v>367</v>
      </c>
      <c r="M42" t="s">
        <v>196</v>
      </c>
      <c r="N42" s="1">
        <v>42064</v>
      </c>
      <c r="O42" s="1">
        <v>42705</v>
      </c>
      <c r="P42">
        <v>22</v>
      </c>
      <c r="Q42" t="s">
        <v>368</v>
      </c>
      <c r="R42" s="7">
        <v>0.1</v>
      </c>
      <c r="T42" t="s">
        <v>46</v>
      </c>
      <c r="U42" t="s">
        <v>67</v>
      </c>
      <c r="W42" t="s">
        <v>369</v>
      </c>
      <c r="Z42" s="2" t="s">
        <v>370</v>
      </c>
      <c r="AA42" t="s">
        <v>371</v>
      </c>
      <c r="AB42" t="s">
        <v>255</v>
      </c>
      <c r="AC42" t="s">
        <v>372</v>
      </c>
      <c r="AD42" t="s">
        <v>373</v>
      </c>
      <c r="AE42" t="s">
        <v>374</v>
      </c>
      <c r="AF42" t="s">
        <v>375</v>
      </c>
      <c r="AG42">
        <v>2018</v>
      </c>
      <c r="AH42" t="s">
        <v>151</v>
      </c>
      <c r="AI42" t="s">
        <v>376</v>
      </c>
    </row>
    <row r="43" spans="1:35" x14ac:dyDescent="0.25">
      <c r="A43" t="s">
        <v>377</v>
      </c>
      <c r="B43" t="s">
        <v>378</v>
      </c>
      <c r="C43" t="s">
        <v>115</v>
      </c>
      <c r="D43" t="s">
        <v>378</v>
      </c>
      <c r="E43" t="s">
        <v>39</v>
      </c>
      <c r="F43">
        <v>30.5</v>
      </c>
      <c r="G43">
        <v>68.5</v>
      </c>
      <c r="H43" s="24">
        <v>796000</v>
      </c>
      <c r="I43" t="s">
        <v>40</v>
      </c>
      <c r="J43" t="s">
        <v>41</v>
      </c>
      <c r="K43" t="s">
        <v>379</v>
      </c>
      <c r="L43" t="s">
        <v>42</v>
      </c>
      <c r="N43" s="1">
        <v>42005</v>
      </c>
      <c r="O43" s="1">
        <v>42705</v>
      </c>
      <c r="P43">
        <v>24</v>
      </c>
      <c r="Q43" t="s">
        <v>109</v>
      </c>
      <c r="R43" s="7">
        <v>0.25</v>
      </c>
      <c r="S43" t="s">
        <v>65</v>
      </c>
      <c r="T43" t="s">
        <v>46</v>
      </c>
      <c r="U43" t="s">
        <v>67</v>
      </c>
      <c r="W43" t="s">
        <v>109</v>
      </c>
      <c r="Z43" t="s">
        <v>380</v>
      </c>
      <c r="AA43" t="s">
        <v>381</v>
      </c>
      <c r="AB43" t="s">
        <v>51</v>
      </c>
      <c r="AC43" t="s">
        <v>382</v>
      </c>
      <c r="AD43" t="s">
        <v>383</v>
      </c>
      <c r="AE43" t="s">
        <v>384</v>
      </c>
      <c r="AF43" t="s">
        <v>385</v>
      </c>
      <c r="AG43">
        <v>2018</v>
      </c>
      <c r="AH43" t="s">
        <v>74</v>
      </c>
      <c r="AI43" t="s">
        <v>386</v>
      </c>
    </row>
    <row r="44" spans="1:35" x14ac:dyDescent="0.25">
      <c r="A44" t="s">
        <v>387</v>
      </c>
      <c r="B44" t="s">
        <v>36</v>
      </c>
      <c r="C44" t="s">
        <v>37</v>
      </c>
      <c r="D44" t="s">
        <v>193</v>
      </c>
      <c r="E44" t="s">
        <v>194</v>
      </c>
      <c r="F44">
        <v>31.15</v>
      </c>
      <c r="G44">
        <v>-100.05</v>
      </c>
      <c r="H44" s="24">
        <v>695663</v>
      </c>
      <c r="I44" t="s">
        <v>40</v>
      </c>
      <c r="J44" t="s">
        <v>41</v>
      </c>
      <c r="K44" t="s">
        <v>388</v>
      </c>
      <c r="L44" t="s">
        <v>42</v>
      </c>
      <c r="M44" t="s">
        <v>389</v>
      </c>
      <c r="N44" s="1">
        <v>43313</v>
      </c>
      <c r="O44" s="1">
        <v>43313</v>
      </c>
      <c r="P44">
        <v>0.13</v>
      </c>
      <c r="Q44" t="s">
        <v>48</v>
      </c>
      <c r="R44" s="7">
        <v>0.1</v>
      </c>
      <c r="T44" t="s">
        <v>46</v>
      </c>
      <c r="U44" t="s">
        <v>47</v>
      </c>
      <c r="X44" t="s">
        <v>390</v>
      </c>
      <c r="AA44" t="s">
        <v>391</v>
      </c>
      <c r="AB44" t="s">
        <v>392</v>
      </c>
      <c r="AC44" t="s">
        <v>393</v>
      </c>
      <c r="AD44" t="s">
        <v>394</v>
      </c>
      <c r="AE44" t="s">
        <v>395</v>
      </c>
      <c r="AF44" t="s">
        <v>396</v>
      </c>
      <c r="AG44">
        <v>2018</v>
      </c>
      <c r="AH44" t="s">
        <v>74</v>
      </c>
      <c r="AI44" t="s">
        <v>397</v>
      </c>
    </row>
    <row r="45" spans="1:35" x14ac:dyDescent="0.25">
      <c r="A45" t="s">
        <v>398</v>
      </c>
      <c r="B45" t="s">
        <v>165</v>
      </c>
      <c r="C45" t="s">
        <v>115</v>
      </c>
      <c r="D45" t="s">
        <v>165</v>
      </c>
      <c r="E45" t="s">
        <v>39</v>
      </c>
      <c r="F45">
        <v>22.5</v>
      </c>
      <c r="G45">
        <v>82.7</v>
      </c>
      <c r="H45" s="24">
        <v>3287590</v>
      </c>
      <c r="I45" t="s">
        <v>40</v>
      </c>
      <c r="J45" t="s">
        <v>41</v>
      </c>
      <c r="L45" t="s">
        <v>42</v>
      </c>
      <c r="M45" t="s">
        <v>43</v>
      </c>
      <c r="N45" s="1">
        <v>41791</v>
      </c>
      <c r="O45" s="1">
        <v>41883</v>
      </c>
      <c r="P45">
        <v>4</v>
      </c>
      <c r="Q45" t="s">
        <v>109</v>
      </c>
      <c r="R45" s="7">
        <v>0.25</v>
      </c>
      <c r="S45" t="s">
        <v>80</v>
      </c>
      <c r="T45" t="s">
        <v>46</v>
      </c>
      <c r="U45" t="s">
        <v>67</v>
      </c>
      <c r="V45">
        <v>0.25</v>
      </c>
      <c r="W45" t="s">
        <v>109</v>
      </c>
      <c r="Z45" t="s">
        <v>399</v>
      </c>
      <c r="AA45" t="s">
        <v>400</v>
      </c>
      <c r="AB45" t="s">
        <v>401</v>
      </c>
      <c r="AC45" t="s">
        <v>402</v>
      </c>
      <c r="AD45" t="s">
        <v>403</v>
      </c>
      <c r="AE45" t="s">
        <v>404</v>
      </c>
      <c r="AF45" t="s">
        <v>405</v>
      </c>
      <c r="AG45">
        <v>2018</v>
      </c>
      <c r="AH45" t="s">
        <v>56</v>
      </c>
      <c r="AI45" t="s">
        <v>376</v>
      </c>
    </row>
    <row r="46" spans="1:35" x14ac:dyDescent="0.25">
      <c r="A46" t="s">
        <v>406</v>
      </c>
      <c r="B46" t="s">
        <v>127</v>
      </c>
      <c r="C46" t="s">
        <v>60</v>
      </c>
      <c r="D46" t="s">
        <v>38</v>
      </c>
      <c r="E46" t="s">
        <v>39</v>
      </c>
      <c r="F46">
        <v>33</v>
      </c>
      <c r="G46">
        <v>88.5</v>
      </c>
      <c r="H46" s="24">
        <v>2500000</v>
      </c>
      <c r="I46" t="s">
        <v>40</v>
      </c>
      <c r="J46" t="s">
        <v>41</v>
      </c>
      <c r="K46" t="s">
        <v>407</v>
      </c>
      <c r="L46" t="s">
        <v>42</v>
      </c>
      <c r="M46" t="s">
        <v>389</v>
      </c>
      <c r="N46" s="1">
        <v>42005</v>
      </c>
      <c r="O46" s="1">
        <v>42339</v>
      </c>
      <c r="P46">
        <v>12</v>
      </c>
      <c r="Q46" t="s">
        <v>207</v>
      </c>
      <c r="R46" s="7" t="s">
        <v>221</v>
      </c>
      <c r="U46" t="s">
        <v>408</v>
      </c>
      <c r="W46" t="s">
        <v>207</v>
      </c>
      <c r="Z46" t="s">
        <v>409</v>
      </c>
      <c r="AA46" t="s">
        <v>718</v>
      </c>
      <c r="AC46" t="s">
        <v>410</v>
      </c>
      <c r="AD46" t="s">
        <v>411</v>
      </c>
      <c r="AE46" t="s">
        <v>412</v>
      </c>
      <c r="AF46" t="s">
        <v>413</v>
      </c>
      <c r="AG46">
        <v>2018</v>
      </c>
      <c r="AH46" t="s">
        <v>74</v>
      </c>
      <c r="AI46" t="s">
        <v>414</v>
      </c>
    </row>
    <row r="47" spans="1:35" x14ac:dyDescent="0.25">
      <c r="A47" t="s">
        <v>415</v>
      </c>
      <c r="B47" t="s">
        <v>36</v>
      </c>
      <c r="C47" t="s">
        <v>37</v>
      </c>
      <c r="D47" t="s">
        <v>38</v>
      </c>
      <c r="E47" t="s">
        <v>39</v>
      </c>
      <c r="F47">
        <v>32.5</v>
      </c>
      <c r="G47">
        <v>112.5</v>
      </c>
      <c r="H47" s="24">
        <v>6250000</v>
      </c>
      <c r="I47" t="s">
        <v>40</v>
      </c>
      <c r="J47" t="s">
        <v>41</v>
      </c>
      <c r="K47" t="s">
        <v>416</v>
      </c>
      <c r="P47">
        <v>14</v>
      </c>
      <c r="Q47" t="s">
        <v>104</v>
      </c>
      <c r="R47" s="7">
        <v>0.1</v>
      </c>
      <c r="S47" t="s">
        <v>65</v>
      </c>
      <c r="T47" t="s">
        <v>156</v>
      </c>
      <c r="U47" t="s">
        <v>47</v>
      </c>
      <c r="W47" t="s">
        <v>104</v>
      </c>
      <c r="AA47" t="s">
        <v>417</v>
      </c>
      <c r="AB47" t="s">
        <v>418</v>
      </c>
      <c r="AC47" t="s">
        <v>419</v>
      </c>
      <c r="AD47" t="s">
        <v>420</v>
      </c>
      <c r="AE47" t="s">
        <v>421</v>
      </c>
      <c r="AF47" t="s">
        <v>422</v>
      </c>
      <c r="AG47">
        <v>2018</v>
      </c>
      <c r="AH47" t="s">
        <v>87</v>
      </c>
      <c r="AI47" t="s">
        <v>423</v>
      </c>
    </row>
    <row r="48" spans="1:35" s="2" customFormat="1" ht="17.25" x14ac:dyDescent="0.25">
      <c r="A48" s="2" t="s">
        <v>424</v>
      </c>
      <c r="B48" s="2" t="s">
        <v>425</v>
      </c>
      <c r="C48" s="2" t="s">
        <v>969</v>
      </c>
      <c r="D48" s="2" t="s">
        <v>425</v>
      </c>
      <c r="E48" s="2" t="s">
        <v>117</v>
      </c>
      <c r="F48" s="2" t="s">
        <v>963</v>
      </c>
      <c r="G48" s="2" t="s">
        <v>964</v>
      </c>
      <c r="H48" s="2" t="s">
        <v>965</v>
      </c>
      <c r="I48" s="2" t="s">
        <v>40</v>
      </c>
      <c r="J48" s="2" t="s">
        <v>41</v>
      </c>
      <c r="L48" s="2" t="s">
        <v>42</v>
      </c>
      <c r="M48" s="2" t="s">
        <v>475</v>
      </c>
      <c r="N48" s="30">
        <v>41974</v>
      </c>
      <c r="O48" s="30">
        <v>43069</v>
      </c>
      <c r="R48" s="8">
        <v>0.1</v>
      </c>
      <c r="S48" s="2" t="s">
        <v>80</v>
      </c>
      <c r="T48" s="2" t="s">
        <v>46</v>
      </c>
      <c r="U48" s="2" t="s">
        <v>47</v>
      </c>
      <c r="X48" s="2" t="s">
        <v>966</v>
      </c>
      <c r="AA48" s="2" t="s">
        <v>718</v>
      </c>
      <c r="AB48" s="2" t="s">
        <v>967</v>
      </c>
      <c r="AD48" t="s">
        <v>962</v>
      </c>
      <c r="AE48" s="2" t="s">
        <v>968</v>
      </c>
      <c r="AF48" s="2" t="s">
        <v>426</v>
      </c>
      <c r="AG48" s="2">
        <v>2018</v>
      </c>
      <c r="AH48" s="2" t="s">
        <v>74</v>
      </c>
      <c r="AI48" s="23" t="s">
        <v>427</v>
      </c>
    </row>
    <row r="49" spans="1:35" s="2" customFormat="1" ht="17.25" x14ac:dyDescent="0.25">
      <c r="A49" s="2" t="s">
        <v>428</v>
      </c>
      <c r="B49" s="2" t="s">
        <v>127</v>
      </c>
      <c r="D49" s="2" t="s">
        <v>38</v>
      </c>
      <c r="E49" s="2" t="s">
        <v>39</v>
      </c>
      <c r="F49" s="2" t="s">
        <v>977</v>
      </c>
      <c r="G49" s="2" t="s">
        <v>976</v>
      </c>
      <c r="H49" s="2" t="s">
        <v>978</v>
      </c>
      <c r="J49" s="2" t="s">
        <v>41</v>
      </c>
      <c r="K49" s="2" t="s">
        <v>286</v>
      </c>
      <c r="L49" s="2" t="s">
        <v>103</v>
      </c>
      <c r="M49" s="2" t="s">
        <v>587</v>
      </c>
      <c r="N49" s="30">
        <v>41730</v>
      </c>
      <c r="O49" s="30">
        <v>42825</v>
      </c>
      <c r="Q49" s="2" t="s">
        <v>155</v>
      </c>
      <c r="R49" s="8">
        <v>0.25</v>
      </c>
      <c r="S49" s="2" t="s">
        <v>979</v>
      </c>
      <c r="T49" s="2" t="s">
        <v>46</v>
      </c>
      <c r="U49" s="2" t="s">
        <v>67</v>
      </c>
      <c r="V49" s="2">
        <v>0.25</v>
      </c>
      <c r="W49" s="2" t="s">
        <v>155</v>
      </c>
      <c r="Z49" s="2" t="s">
        <v>975</v>
      </c>
      <c r="AA49" s="2" t="s">
        <v>973</v>
      </c>
      <c r="AB49" s="2" t="s">
        <v>974</v>
      </c>
      <c r="AC49" s="2" t="s">
        <v>971</v>
      </c>
      <c r="AD49" s="2" t="s">
        <v>972</v>
      </c>
      <c r="AF49" s="2" t="s">
        <v>980</v>
      </c>
      <c r="AG49" s="2">
        <v>2018</v>
      </c>
      <c r="AH49" s="2" t="s">
        <v>74</v>
      </c>
      <c r="AI49" s="23" t="s">
        <v>429</v>
      </c>
    </row>
    <row r="50" spans="1:35" ht="15.75" x14ac:dyDescent="0.25">
      <c r="A50" s="2" t="s">
        <v>430</v>
      </c>
      <c r="B50" s="2" t="s">
        <v>193</v>
      </c>
      <c r="C50" s="2" t="s">
        <v>969</v>
      </c>
      <c r="D50" s="2" t="s">
        <v>193</v>
      </c>
      <c r="E50" s="2" t="s">
        <v>194</v>
      </c>
      <c r="F50" s="2"/>
      <c r="J50" s="2" t="s">
        <v>41</v>
      </c>
      <c r="L50" s="2" t="s">
        <v>534</v>
      </c>
      <c r="M50" s="2" t="s">
        <v>475</v>
      </c>
      <c r="N50" s="30" t="s">
        <v>982</v>
      </c>
      <c r="O50" s="30">
        <v>42947</v>
      </c>
      <c r="Q50" s="2" t="s">
        <v>877</v>
      </c>
      <c r="R50" s="8">
        <v>0.1</v>
      </c>
      <c r="T50" s="2" t="s">
        <v>46</v>
      </c>
      <c r="U50" s="2" t="s">
        <v>47</v>
      </c>
      <c r="V50" s="2"/>
      <c r="W50" s="2"/>
      <c r="X50" s="2"/>
      <c r="Y50" s="2" t="s">
        <v>877</v>
      </c>
      <c r="Z50" s="2"/>
      <c r="AA50" s="2" t="s">
        <v>981</v>
      </c>
      <c r="AC50" s="2" t="s">
        <v>983</v>
      </c>
      <c r="AD50" s="35" t="s">
        <v>984</v>
      </c>
      <c r="AE50" s="2" t="s">
        <v>985</v>
      </c>
      <c r="AF50" s="2" t="s">
        <v>970</v>
      </c>
      <c r="AG50" s="2">
        <v>2018</v>
      </c>
      <c r="AH50" s="2" t="s">
        <v>87</v>
      </c>
      <c r="AI50" s="3" t="s">
        <v>431</v>
      </c>
    </row>
    <row r="51" spans="1:35" x14ac:dyDescent="0.25">
      <c r="A51" s="2" t="s">
        <v>432</v>
      </c>
      <c r="B51" s="34" t="s">
        <v>987</v>
      </c>
      <c r="C51" s="2" t="s">
        <v>60</v>
      </c>
      <c r="D51" s="2" t="s">
        <v>38</v>
      </c>
      <c r="E51" s="2" t="s">
        <v>39</v>
      </c>
      <c r="F51" s="34" t="s">
        <v>989</v>
      </c>
      <c r="G51" s="34" t="s">
        <v>988</v>
      </c>
      <c r="H51" s="34" t="s">
        <v>990</v>
      </c>
      <c r="I51" s="34" t="s">
        <v>40</v>
      </c>
      <c r="J51" s="2" t="s">
        <v>41</v>
      </c>
      <c r="K51" s="2" t="s">
        <v>286</v>
      </c>
      <c r="L51" s="2" t="s">
        <v>287</v>
      </c>
      <c r="M51" s="2" t="s">
        <v>475</v>
      </c>
      <c r="N51" s="30">
        <v>41730</v>
      </c>
      <c r="O51" s="30">
        <v>42369</v>
      </c>
      <c r="Q51" s="2" t="s">
        <v>207</v>
      </c>
      <c r="R51" s="8">
        <v>0.25</v>
      </c>
      <c r="S51" s="2" t="s">
        <v>979</v>
      </c>
      <c r="T51" s="2" t="s">
        <v>46</v>
      </c>
      <c r="U51" s="2" t="s">
        <v>67</v>
      </c>
      <c r="W51" s="2" t="s">
        <v>207</v>
      </c>
      <c r="Z51" s="2" t="s">
        <v>991</v>
      </c>
      <c r="AA51" s="2" t="s">
        <v>992</v>
      </c>
      <c r="AB51" s="2" t="s">
        <v>856</v>
      </c>
      <c r="AC51" s="2" t="s">
        <v>993</v>
      </c>
      <c r="AD51" s="2" t="s">
        <v>994</v>
      </c>
      <c r="AF51" s="2" t="s">
        <v>986</v>
      </c>
      <c r="AG51" s="2">
        <v>2018</v>
      </c>
      <c r="AH51" s="2" t="s">
        <v>151</v>
      </c>
      <c r="AI51" s="3" t="s">
        <v>433</v>
      </c>
    </row>
    <row r="52" spans="1:35" x14ac:dyDescent="0.25">
      <c r="A52" s="2" t="s">
        <v>434</v>
      </c>
      <c r="B52" s="2" t="s">
        <v>995</v>
      </c>
      <c r="C52" s="2" t="s">
        <v>37</v>
      </c>
      <c r="E52" s="2" t="s">
        <v>39</v>
      </c>
      <c r="F52" s="2" t="s">
        <v>1000</v>
      </c>
      <c r="G52" s="2" t="s">
        <v>999</v>
      </c>
      <c r="I52" s="34" t="s">
        <v>40</v>
      </c>
      <c r="J52" s="2" t="s">
        <v>41</v>
      </c>
      <c r="L52" s="2" t="s">
        <v>42</v>
      </c>
      <c r="M52" s="2" t="s">
        <v>475</v>
      </c>
      <c r="N52" s="30">
        <v>41710</v>
      </c>
      <c r="O52" s="30">
        <v>42794</v>
      </c>
      <c r="Q52" s="2" t="s">
        <v>996</v>
      </c>
      <c r="R52" s="8">
        <v>0.1</v>
      </c>
      <c r="S52" s="2" t="s">
        <v>45</v>
      </c>
      <c r="T52" s="2" t="s">
        <v>46</v>
      </c>
      <c r="U52" s="2" t="s">
        <v>47</v>
      </c>
      <c r="V52" s="2"/>
      <c r="W52" s="2" t="s">
        <v>996</v>
      </c>
      <c r="AA52" s="2" t="s">
        <v>1001</v>
      </c>
      <c r="AC52" s="2" t="s">
        <v>998</v>
      </c>
      <c r="AD52" s="2" t="s">
        <v>997</v>
      </c>
      <c r="AF52" s="2" t="s">
        <v>1003</v>
      </c>
      <c r="AG52" s="2">
        <v>2018</v>
      </c>
      <c r="AH52" s="2" t="s">
        <v>151</v>
      </c>
      <c r="AI52" s="3" t="s">
        <v>435</v>
      </c>
    </row>
    <row r="53" spans="1:35" x14ac:dyDescent="0.25">
      <c r="A53" s="2" t="s">
        <v>436</v>
      </c>
      <c r="B53" s="2" t="s">
        <v>1004</v>
      </c>
      <c r="C53" s="2"/>
      <c r="D53" s="2" t="s">
        <v>1005</v>
      </c>
      <c r="E53" s="2" t="s">
        <v>117</v>
      </c>
      <c r="I53" s="34" t="s">
        <v>40</v>
      </c>
      <c r="J53" s="2" t="s">
        <v>1006</v>
      </c>
      <c r="L53" s="2" t="s">
        <v>42</v>
      </c>
      <c r="M53" s="2" t="s">
        <v>196</v>
      </c>
      <c r="N53" s="30">
        <v>42005</v>
      </c>
      <c r="O53" s="30">
        <v>43100</v>
      </c>
      <c r="Q53" s="2" t="s">
        <v>1011</v>
      </c>
      <c r="R53" s="8">
        <v>0.1</v>
      </c>
      <c r="T53" s="2" t="s">
        <v>46</v>
      </c>
      <c r="U53" s="2" t="s">
        <v>47</v>
      </c>
      <c r="W53" s="2" t="s">
        <v>1012</v>
      </c>
      <c r="AA53" s="2" t="s">
        <v>1008</v>
      </c>
      <c r="AB53" s="2" t="s">
        <v>1007</v>
      </c>
      <c r="AC53" s="2" t="s">
        <v>1010</v>
      </c>
      <c r="AD53" s="2" t="s">
        <v>1009</v>
      </c>
      <c r="AF53" s="2" t="s">
        <v>1002</v>
      </c>
      <c r="AG53" s="2">
        <v>2018</v>
      </c>
      <c r="AH53" s="2" t="s">
        <v>151</v>
      </c>
      <c r="AI53" s="3" t="s">
        <v>437</v>
      </c>
    </row>
    <row r="54" spans="1:35" s="47" customFormat="1" x14ac:dyDescent="0.25">
      <c r="A54" s="46" t="s">
        <v>344</v>
      </c>
      <c r="B54" s="12" t="s">
        <v>1096</v>
      </c>
      <c r="D54" s="12" t="s">
        <v>193</v>
      </c>
      <c r="H54" s="48"/>
      <c r="I54" s="34" t="s">
        <v>40</v>
      </c>
      <c r="J54" s="2" t="s">
        <v>41</v>
      </c>
      <c r="K54" s="11" t="s">
        <v>1093</v>
      </c>
      <c r="L54" s="2" t="s">
        <v>42</v>
      </c>
      <c r="M54" s="2" t="s">
        <v>475</v>
      </c>
      <c r="N54" s="30" t="s">
        <v>1094</v>
      </c>
      <c r="O54" s="30" t="s">
        <v>1095</v>
      </c>
      <c r="P54" s="11">
        <v>6</v>
      </c>
      <c r="Q54" s="11" t="s">
        <v>48</v>
      </c>
      <c r="R54" s="50">
        <v>1</v>
      </c>
      <c r="S54" s="12"/>
      <c r="T54" s="2" t="s">
        <v>46</v>
      </c>
      <c r="U54" s="2" t="s">
        <v>47</v>
      </c>
      <c r="V54" s="12"/>
      <c r="W54" s="12"/>
      <c r="X54" s="11" t="s">
        <v>48</v>
      </c>
      <c r="Y54" s="12"/>
      <c r="Z54" s="12"/>
      <c r="AA54" s="12" t="s">
        <v>1099</v>
      </c>
      <c r="AB54" s="12"/>
      <c r="AC54" s="11" t="s">
        <v>1098</v>
      </c>
      <c r="AD54" s="11" t="s">
        <v>1097</v>
      </c>
      <c r="AE54" s="46"/>
      <c r="AF54" s="11" t="s">
        <v>852</v>
      </c>
      <c r="AG54" s="11">
        <v>2018</v>
      </c>
      <c r="AH54" s="11" t="s">
        <v>181</v>
      </c>
      <c r="AI54" s="49" t="s">
        <v>438</v>
      </c>
    </row>
    <row r="55" spans="1:35" x14ac:dyDescent="0.25">
      <c r="A55" s="2" t="s">
        <v>439</v>
      </c>
      <c r="B55" s="2" t="s">
        <v>38</v>
      </c>
      <c r="C55" s="2" t="s">
        <v>37</v>
      </c>
      <c r="D55" s="2" t="s">
        <v>38</v>
      </c>
      <c r="E55" s="2" t="s">
        <v>39</v>
      </c>
      <c r="F55" s="2" t="s">
        <v>1015</v>
      </c>
      <c r="G55" s="2" t="s">
        <v>1014</v>
      </c>
      <c r="I55" s="34" t="s">
        <v>40</v>
      </c>
      <c r="J55" s="2" t="s">
        <v>41</v>
      </c>
      <c r="L55" s="2" t="s">
        <v>505</v>
      </c>
      <c r="M55" s="2" t="s">
        <v>475</v>
      </c>
      <c r="N55" s="30">
        <v>42005</v>
      </c>
      <c r="O55" s="30">
        <v>42735</v>
      </c>
      <c r="Q55" s="2" t="s">
        <v>109</v>
      </c>
      <c r="R55" s="8">
        <v>0.1</v>
      </c>
      <c r="S55" s="2" t="s">
        <v>45</v>
      </c>
      <c r="T55" s="2" t="s">
        <v>754</v>
      </c>
      <c r="U55" s="2" t="s">
        <v>47</v>
      </c>
      <c r="W55" s="2" t="s">
        <v>109</v>
      </c>
      <c r="Z55" s="2" t="s">
        <v>1016</v>
      </c>
      <c r="AA55" s="2" t="s">
        <v>1018</v>
      </c>
      <c r="AB55" s="2" t="s">
        <v>51</v>
      </c>
      <c r="AC55" s="2" t="s">
        <v>1019</v>
      </c>
      <c r="AD55" s="2" t="s">
        <v>1019</v>
      </c>
      <c r="AE55" s="2" t="s">
        <v>1017</v>
      </c>
      <c r="AF55" s="2" t="s">
        <v>1013</v>
      </c>
      <c r="AG55" s="2">
        <v>2018</v>
      </c>
      <c r="AH55" s="2" t="s">
        <v>74</v>
      </c>
      <c r="AI55" s="3" t="s">
        <v>440</v>
      </c>
    </row>
    <row r="56" spans="1:35" x14ac:dyDescent="0.25">
      <c r="A56" s="2" t="s">
        <v>441</v>
      </c>
      <c r="B56" s="2" t="s">
        <v>1020</v>
      </c>
      <c r="D56" s="2" t="s">
        <v>1020</v>
      </c>
      <c r="E56" s="2" t="s">
        <v>39</v>
      </c>
      <c r="I56" s="34" t="s">
        <v>40</v>
      </c>
      <c r="J56" s="2" t="s">
        <v>41</v>
      </c>
      <c r="L56" s="2" t="s">
        <v>42</v>
      </c>
      <c r="M56" s="2" t="s">
        <v>196</v>
      </c>
      <c r="N56" s="30">
        <v>41730</v>
      </c>
      <c r="O56" s="30">
        <v>42794</v>
      </c>
      <c r="Q56" s="2" t="s">
        <v>207</v>
      </c>
      <c r="R56" s="8">
        <v>0.1</v>
      </c>
      <c r="T56" s="2" t="s">
        <v>754</v>
      </c>
      <c r="U56" s="2" t="s">
        <v>47</v>
      </c>
      <c r="W56" s="2" t="s">
        <v>207</v>
      </c>
      <c r="AA56" s="2" t="s">
        <v>658</v>
      </c>
      <c r="AB56" s="2" t="s">
        <v>1021</v>
      </c>
      <c r="AC56" s="2" t="s">
        <v>1022</v>
      </c>
      <c r="AD56" t="s">
        <v>1023</v>
      </c>
      <c r="AE56" s="2" t="s">
        <v>1024</v>
      </c>
      <c r="AF56" s="2" t="s">
        <v>1025</v>
      </c>
      <c r="AG56" s="2">
        <v>2018</v>
      </c>
      <c r="AH56" s="2" t="s">
        <v>74</v>
      </c>
      <c r="AI56" s="3" t="s">
        <v>442</v>
      </c>
    </row>
    <row r="57" spans="1:35" x14ac:dyDescent="0.25">
      <c r="A57" s="2" t="s">
        <v>445</v>
      </c>
      <c r="B57" s="2" t="s">
        <v>378</v>
      </c>
      <c r="D57" s="2" t="s">
        <v>378</v>
      </c>
      <c r="E57" s="2" t="s">
        <v>39</v>
      </c>
      <c r="F57" s="2" t="s">
        <v>1028</v>
      </c>
      <c r="G57" s="2" t="s">
        <v>1029</v>
      </c>
      <c r="H57" s="31">
        <v>803940</v>
      </c>
      <c r="I57" s="34" t="s">
        <v>40</v>
      </c>
      <c r="J57" s="2" t="s">
        <v>41</v>
      </c>
      <c r="L57" s="2" t="s">
        <v>42</v>
      </c>
      <c r="M57" s="2" t="s">
        <v>335</v>
      </c>
      <c r="N57" s="30">
        <v>42005</v>
      </c>
      <c r="O57" s="30">
        <v>42369</v>
      </c>
      <c r="Q57" s="2" t="s">
        <v>207</v>
      </c>
      <c r="R57" s="8">
        <v>0.25</v>
      </c>
      <c r="S57" s="2" t="s">
        <v>45</v>
      </c>
      <c r="T57" s="2" t="s">
        <v>46</v>
      </c>
      <c r="U57" s="2" t="s">
        <v>67</v>
      </c>
      <c r="W57" s="2" t="s">
        <v>207</v>
      </c>
      <c r="Z57" s="2" t="s">
        <v>1030</v>
      </c>
      <c r="AA57" s="2" t="s">
        <v>1031</v>
      </c>
      <c r="AB57" s="2" t="s">
        <v>806</v>
      </c>
      <c r="AC57" s="2" t="s">
        <v>1033</v>
      </c>
      <c r="AD57" s="2" t="s">
        <v>1032</v>
      </c>
      <c r="AE57" t="s">
        <v>1034</v>
      </c>
      <c r="AF57" s="2" t="s">
        <v>1035</v>
      </c>
      <c r="AG57" s="2">
        <v>2018</v>
      </c>
      <c r="AH57" s="2" t="s">
        <v>74</v>
      </c>
      <c r="AI57" s="3" t="s">
        <v>446</v>
      </c>
    </row>
    <row r="58" spans="1:35" s="20" customFormat="1" x14ac:dyDescent="0.25">
      <c r="A58" s="32" t="s">
        <v>447</v>
      </c>
      <c r="B58" s="32" t="s">
        <v>77</v>
      </c>
      <c r="C58" s="20" t="s">
        <v>37</v>
      </c>
      <c r="D58" s="32" t="s">
        <v>77</v>
      </c>
      <c r="E58" s="32" t="s">
        <v>77</v>
      </c>
      <c r="H58" s="29"/>
      <c r="I58" s="37" t="s">
        <v>40</v>
      </c>
      <c r="J58" s="32" t="s">
        <v>78</v>
      </c>
      <c r="K58" s="20" t="s">
        <v>1037</v>
      </c>
      <c r="L58" s="32" t="s">
        <v>42</v>
      </c>
      <c r="M58" s="32" t="s">
        <v>196</v>
      </c>
      <c r="N58" s="38">
        <v>41710</v>
      </c>
      <c r="O58" s="38">
        <v>42459</v>
      </c>
      <c r="R58" s="21"/>
      <c r="AF58" s="32" t="s">
        <v>1036</v>
      </c>
      <c r="AG58" s="32">
        <v>2018</v>
      </c>
      <c r="AH58" s="32" t="s">
        <v>151</v>
      </c>
      <c r="AI58" s="22" t="s">
        <v>448</v>
      </c>
    </row>
    <row r="59" spans="1:35" s="2" customFormat="1" x14ac:dyDescent="0.25">
      <c r="A59" s="2" t="s">
        <v>324</v>
      </c>
      <c r="B59" s="2" t="s">
        <v>1039</v>
      </c>
      <c r="D59" s="2" t="s">
        <v>325</v>
      </c>
      <c r="E59" s="2" t="s">
        <v>39</v>
      </c>
      <c r="F59" s="2" t="s">
        <v>1040</v>
      </c>
      <c r="G59" s="2" t="s">
        <v>1041</v>
      </c>
      <c r="H59" s="31">
        <v>12134</v>
      </c>
      <c r="I59" s="34" t="s">
        <v>40</v>
      </c>
      <c r="J59" s="2" t="s">
        <v>41</v>
      </c>
      <c r="K59" s="2" t="s">
        <v>1044</v>
      </c>
      <c r="L59" s="2" t="s">
        <v>287</v>
      </c>
      <c r="M59" s="2" t="s">
        <v>475</v>
      </c>
      <c r="N59" s="39">
        <v>41710</v>
      </c>
      <c r="O59" s="30">
        <v>42735</v>
      </c>
      <c r="Q59" s="2" t="s">
        <v>207</v>
      </c>
      <c r="R59" s="8"/>
      <c r="T59" s="2" t="s">
        <v>754</v>
      </c>
      <c r="W59" s="2" t="s">
        <v>207</v>
      </c>
      <c r="AA59" s="2" t="s">
        <v>1042</v>
      </c>
      <c r="AB59" s="2" t="s">
        <v>1043</v>
      </c>
      <c r="AC59" s="2" t="s">
        <v>1045</v>
      </c>
      <c r="AD59" s="2" t="s">
        <v>1046</v>
      </c>
      <c r="AE59" s="2" t="s">
        <v>1047</v>
      </c>
      <c r="AF59" s="11" t="s">
        <v>1038</v>
      </c>
      <c r="AG59" s="2">
        <v>2018</v>
      </c>
      <c r="AH59" s="2" t="s">
        <v>74</v>
      </c>
      <c r="AI59" s="23" t="s">
        <v>449</v>
      </c>
    </row>
    <row r="60" spans="1:35" s="2" customFormat="1" x14ac:dyDescent="0.25">
      <c r="A60" s="2" t="s">
        <v>450</v>
      </c>
      <c r="B60" s="2" t="s">
        <v>1052</v>
      </c>
      <c r="C60" s="2" t="s">
        <v>60</v>
      </c>
      <c r="D60" s="2" t="s">
        <v>451</v>
      </c>
      <c r="E60" s="2" t="s">
        <v>39</v>
      </c>
      <c r="F60" s="2" t="s">
        <v>1050</v>
      </c>
      <c r="G60" s="2" t="s">
        <v>1051</v>
      </c>
      <c r="H60" s="31"/>
      <c r="I60" s="34" t="s">
        <v>40</v>
      </c>
      <c r="J60" s="2" t="s">
        <v>41</v>
      </c>
      <c r="L60" s="2" t="s">
        <v>42</v>
      </c>
      <c r="M60" s="2" t="s">
        <v>196</v>
      </c>
      <c r="N60" s="39">
        <v>41730</v>
      </c>
      <c r="O60" s="30">
        <v>42735</v>
      </c>
      <c r="Q60" s="2" t="s">
        <v>275</v>
      </c>
      <c r="R60" s="8">
        <v>0.25</v>
      </c>
      <c r="T60" s="11" t="s">
        <v>46</v>
      </c>
      <c r="U60" s="2" t="s">
        <v>67</v>
      </c>
      <c r="W60" s="2" t="s">
        <v>275</v>
      </c>
      <c r="Z60" s="2" t="s">
        <v>1048</v>
      </c>
      <c r="AA60" s="2" t="s">
        <v>1053</v>
      </c>
      <c r="AB60" s="2" t="s">
        <v>51</v>
      </c>
      <c r="AC60" s="2" t="s">
        <v>1054</v>
      </c>
      <c r="AD60" s="2" t="s">
        <v>1055</v>
      </c>
      <c r="AE60" s="2" t="s">
        <v>1056</v>
      </c>
      <c r="AF60" s="11" t="s">
        <v>1049</v>
      </c>
      <c r="AG60" s="2">
        <v>2018</v>
      </c>
      <c r="AH60" s="2" t="s">
        <v>151</v>
      </c>
      <c r="AI60" s="23" t="s">
        <v>452</v>
      </c>
    </row>
    <row r="61" spans="1:35" x14ac:dyDescent="0.25">
      <c r="A61" s="2" t="s">
        <v>453</v>
      </c>
      <c r="B61" s="2" t="s">
        <v>1066</v>
      </c>
      <c r="C61" t="s">
        <v>60</v>
      </c>
      <c r="D61" s="2" t="s">
        <v>38</v>
      </c>
      <c r="E61" s="2" t="s">
        <v>39</v>
      </c>
      <c r="F61" s="2" t="s">
        <v>1059</v>
      </c>
      <c r="G61" s="2" t="s">
        <v>1060</v>
      </c>
      <c r="H61" s="31">
        <v>270000</v>
      </c>
      <c r="I61" s="34" t="s">
        <v>40</v>
      </c>
      <c r="J61" s="2" t="s">
        <v>41</v>
      </c>
      <c r="K61" t="s">
        <v>1061</v>
      </c>
      <c r="L61" s="2" t="s">
        <v>42</v>
      </c>
      <c r="M61" s="2" t="s">
        <v>475</v>
      </c>
      <c r="N61" s="30">
        <v>42005</v>
      </c>
      <c r="O61" s="30">
        <v>43100</v>
      </c>
      <c r="Q61" s="2" t="s">
        <v>243</v>
      </c>
      <c r="R61" s="8" t="s">
        <v>1063</v>
      </c>
      <c r="S61" s="2" t="s">
        <v>1067</v>
      </c>
      <c r="T61" s="11" t="s">
        <v>754</v>
      </c>
      <c r="U61" s="2" t="s">
        <v>47</v>
      </c>
      <c r="W61" s="2" t="s">
        <v>243</v>
      </c>
      <c r="Z61" s="2" t="s">
        <v>1058</v>
      </c>
      <c r="AA61" s="2" t="s">
        <v>1062</v>
      </c>
      <c r="AB61" s="2" t="s">
        <v>51</v>
      </c>
      <c r="AC61" s="2" t="s">
        <v>1064</v>
      </c>
      <c r="AD61" s="2" t="s">
        <v>1065</v>
      </c>
      <c r="AE61" s="2" t="s">
        <v>1068</v>
      </c>
      <c r="AF61" s="11" t="s">
        <v>1057</v>
      </c>
      <c r="AG61" s="2">
        <v>2018</v>
      </c>
      <c r="AH61" s="2" t="s">
        <v>74</v>
      </c>
      <c r="AI61" s="3" t="s">
        <v>454</v>
      </c>
    </row>
    <row r="62" spans="1:35" x14ac:dyDescent="0.25">
      <c r="A62" s="2" t="s">
        <v>455</v>
      </c>
      <c r="B62" s="2" t="s">
        <v>61</v>
      </c>
      <c r="C62" s="2" t="s">
        <v>37</v>
      </c>
      <c r="D62" s="2" t="s">
        <v>61</v>
      </c>
      <c r="E62" s="2" t="s">
        <v>62</v>
      </c>
      <c r="H62" s="31">
        <v>8515759</v>
      </c>
      <c r="I62" s="34" t="s">
        <v>40</v>
      </c>
      <c r="J62" s="2" t="s">
        <v>41</v>
      </c>
      <c r="L62" s="2" t="s">
        <v>42</v>
      </c>
      <c r="M62" s="2" t="s">
        <v>587</v>
      </c>
      <c r="N62" s="30">
        <v>41730</v>
      </c>
      <c r="O62" s="30">
        <v>42794</v>
      </c>
      <c r="Q62" s="2" t="s">
        <v>109</v>
      </c>
      <c r="R62" s="8">
        <v>0.25</v>
      </c>
      <c r="S62" s="2" t="s">
        <v>45</v>
      </c>
      <c r="T62" s="11" t="s">
        <v>754</v>
      </c>
      <c r="U62" s="2" t="s">
        <v>67</v>
      </c>
      <c r="W62" s="2" t="s">
        <v>109</v>
      </c>
      <c r="Z62" s="2" t="s">
        <v>1074</v>
      </c>
      <c r="AA62" s="2" t="s">
        <v>1071</v>
      </c>
      <c r="AB62" s="2" t="s">
        <v>1070</v>
      </c>
      <c r="AC62" s="2" t="s">
        <v>1073</v>
      </c>
      <c r="AD62" s="2" t="s">
        <v>1072</v>
      </c>
      <c r="AF62" s="11" t="s">
        <v>1069</v>
      </c>
      <c r="AG62" s="2">
        <v>2018</v>
      </c>
      <c r="AH62" s="2" t="s">
        <v>74</v>
      </c>
      <c r="AI62" s="3" t="s">
        <v>457</v>
      </c>
    </row>
    <row r="63" spans="1:35" s="42" customFormat="1" x14ac:dyDescent="0.25">
      <c r="A63" s="41" t="s">
        <v>458</v>
      </c>
      <c r="H63" s="43"/>
      <c r="R63" s="44"/>
      <c r="AI63" s="45" t="s">
        <v>459</v>
      </c>
    </row>
    <row r="64" spans="1:35" x14ac:dyDescent="0.25">
      <c r="A64" s="2" t="s">
        <v>353</v>
      </c>
      <c r="C64" s="2" t="s">
        <v>37</v>
      </c>
      <c r="D64" s="2" t="s">
        <v>38</v>
      </c>
      <c r="E64" s="2" t="s">
        <v>39</v>
      </c>
      <c r="F64" s="2" t="s">
        <v>1081</v>
      </c>
      <c r="G64" s="2" t="s">
        <v>1080</v>
      </c>
      <c r="I64" s="2" t="s">
        <v>40</v>
      </c>
      <c r="J64" s="2" t="s">
        <v>41</v>
      </c>
      <c r="L64" s="2" t="s">
        <v>42</v>
      </c>
      <c r="M64" s="2" t="s">
        <v>196</v>
      </c>
      <c r="N64" s="2" t="s">
        <v>1084</v>
      </c>
      <c r="Q64" s="2" t="s">
        <v>109</v>
      </c>
      <c r="S64" s="2" t="s">
        <v>832</v>
      </c>
      <c r="W64" s="2" t="s">
        <v>109</v>
      </c>
      <c r="Y64" s="2" t="s">
        <v>1079</v>
      </c>
      <c r="Z64" s="2" t="s">
        <v>1078</v>
      </c>
      <c r="AA64" s="2" t="s">
        <v>1077</v>
      </c>
      <c r="AB64" s="2" t="s">
        <v>51</v>
      </c>
      <c r="AC64" s="2" t="s">
        <v>1083</v>
      </c>
      <c r="AD64" s="2" t="s">
        <v>1082</v>
      </c>
      <c r="AE64" s="2" t="s">
        <v>213</v>
      </c>
      <c r="AF64" s="2" t="s">
        <v>1075</v>
      </c>
      <c r="AG64" s="2">
        <v>2018</v>
      </c>
      <c r="AH64" s="2" t="s">
        <v>1076</v>
      </c>
      <c r="AI64" s="3" t="s">
        <v>460</v>
      </c>
    </row>
    <row r="65" spans="1:35" s="2" customFormat="1" x14ac:dyDescent="0.25">
      <c r="A65" s="2" t="s">
        <v>461</v>
      </c>
      <c r="B65" s="36" t="s">
        <v>961</v>
      </c>
      <c r="C65" s="2" t="s">
        <v>115</v>
      </c>
      <c r="D65" s="2" t="s">
        <v>193</v>
      </c>
      <c r="H65" s="26"/>
      <c r="I65" s="2" t="s">
        <v>40</v>
      </c>
      <c r="J65" s="2" t="s">
        <v>41</v>
      </c>
      <c r="L65" s="2" t="s">
        <v>953</v>
      </c>
      <c r="M65" s="2" t="s">
        <v>43</v>
      </c>
      <c r="N65" s="30">
        <v>41730</v>
      </c>
      <c r="O65" s="30">
        <v>42004</v>
      </c>
      <c r="Q65" s="2" t="s">
        <v>955</v>
      </c>
      <c r="R65" s="8">
        <v>0.25</v>
      </c>
      <c r="T65" s="2" t="s">
        <v>46</v>
      </c>
      <c r="U65" s="2" t="s">
        <v>67</v>
      </c>
      <c r="X65" s="2" t="s">
        <v>955</v>
      </c>
      <c r="Z65" s="2" t="s">
        <v>954</v>
      </c>
      <c r="AA65" s="2" t="s">
        <v>959</v>
      </c>
      <c r="AB65" s="2" t="s">
        <v>960</v>
      </c>
      <c r="AC65" s="2" t="s">
        <v>957</v>
      </c>
      <c r="AD65" s="2" t="s">
        <v>956</v>
      </c>
      <c r="AE65" s="2" t="s">
        <v>958</v>
      </c>
      <c r="AF65" s="2" t="s">
        <v>952</v>
      </c>
      <c r="AG65" s="2">
        <v>2018</v>
      </c>
      <c r="AH65" s="2" t="s">
        <v>215</v>
      </c>
      <c r="AI65" s="23" t="s">
        <v>462</v>
      </c>
    </row>
    <row r="66" spans="1:35" s="2" customFormat="1" x14ac:dyDescent="0.25">
      <c r="A66" s="2" t="s">
        <v>463</v>
      </c>
      <c r="B66" s="2" t="s">
        <v>38</v>
      </c>
      <c r="C66" s="2" t="s">
        <v>37</v>
      </c>
      <c r="D66" s="2" t="s">
        <v>38</v>
      </c>
      <c r="E66" s="2" t="s">
        <v>39</v>
      </c>
      <c r="H66" s="26"/>
      <c r="I66" s="2" t="s">
        <v>40</v>
      </c>
      <c r="J66" s="2" t="s">
        <v>41</v>
      </c>
      <c r="N66" s="30" t="s">
        <v>842</v>
      </c>
      <c r="O66" s="30" t="s">
        <v>843</v>
      </c>
      <c r="Q66" s="2" t="s">
        <v>104</v>
      </c>
      <c r="R66" s="8">
        <v>0.1</v>
      </c>
      <c r="S66" s="2" t="s">
        <v>65</v>
      </c>
      <c r="T66" s="2" t="s">
        <v>754</v>
      </c>
      <c r="U66" s="2" t="s">
        <v>47</v>
      </c>
      <c r="W66" s="2" t="s">
        <v>104</v>
      </c>
      <c r="AA66" s="2" t="s">
        <v>948</v>
      </c>
      <c r="AB66" s="2" t="s">
        <v>418</v>
      </c>
      <c r="AC66" s="34" t="s">
        <v>951</v>
      </c>
      <c r="AD66" s="34" t="s">
        <v>949</v>
      </c>
      <c r="AE66" s="2" t="s">
        <v>950</v>
      </c>
      <c r="AF66" s="2" t="s">
        <v>947</v>
      </c>
      <c r="AG66" s="2">
        <v>2018</v>
      </c>
      <c r="AH66" s="2" t="s">
        <v>87</v>
      </c>
      <c r="AI66" s="23" t="s">
        <v>464</v>
      </c>
    </row>
    <row r="67" spans="1:35" s="20" customFormat="1" x14ac:dyDescent="0.25">
      <c r="A67" s="32" t="s">
        <v>465</v>
      </c>
      <c r="D67" s="32" t="s">
        <v>61</v>
      </c>
      <c r="E67" s="32" t="s">
        <v>62</v>
      </c>
      <c r="H67" s="29"/>
      <c r="R67" s="21"/>
      <c r="AI67" s="22" t="s">
        <v>466</v>
      </c>
    </row>
    <row r="68" spans="1:35" x14ac:dyDescent="0.25">
      <c r="A68" s="2" t="s">
        <v>467</v>
      </c>
      <c r="B68" s="2" t="s">
        <v>943</v>
      </c>
      <c r="C68" s="2" t="s">
        <v>37</v>
      </c>
      <c r="D68" s="2" t="s">
        <v>38</v>
      </c>
      <c r="E68" s="2" t="s">
        <v>39</v>
      </c>
      <c r="I68" s="2" t="s">
        <v>40</v>
      </c>
      <c r="J68" s="2" t="s">
        <v>41</v>
      </c>
      <c r="L68" s="2" t="s">
        <v>42</v>
      </c>
      <c r="M68" s="2" t="s">
        <v>937</v>
      </c>
      <c r="N68" s="30">
        <v>41791</v>
      </c>
      <c r="O68" s="30">
        <v>42338</v>
      </c>
      <c r="Q68" s="2" t="s">
        <v>946</v>
      </c>
      <c r="R68" s="8">
        <v>0.25</v>
      </c>
      <c r="S68" s="2"/>
      <c r="T68" s="2" t="s">
        <v>754</v>
      </c>
      <c r="U68" s="2" t="s">
        <v>67</v>
      </c>
      <c r="W68" s="2" t="s">
        <v>946</v>
      </c>
      <c r="Z68" s="2" t="s">
        <v>944</v>
      </c>
      <c r="AA68" s="2" t="s">
        <v>945</v>
      </c>
      <c r="AF68" s="2" t="s">
        <v>942</v>
      </c>
      <c r="AG68" s="2">
        <v>2018</v>
      </c>
      <c r="AH68" s="2" t="s">
        <v>74</v>
      </c>
      <c r="AI68" s="3" t="s">
        <v>468</v>
      </c>
    </row>
    <row r="69" spans="1:35" s="2" customFormat="1" x14ac:dyDescent="0.25">
      <c r="A69" s="2" t="s">
        <v>430</v>
      </c>
      <c r="B69" s="2" t="s">
        <v>38</v>
      </c>
      <c r="C69" s="2" t="s">
        <v>37</v>
      </c>
      <c r="D69" s="2" t="s">
        <v>38</v>
      </c>
      <c r="E69" s="2" t="s">
        <v>39</v>
      </c>
      <c r="H69" s="26"/>
      <c r="I69" s="2" t="s">
        <v>40</v>
      </c>
      <c r="J69" s="2" t="s">
        <v>41</v>
      </c>
      <c r="L69" s="2" t="s">
        <v>42</v>
      </c>
      <c r="M69" s="2" t="s">
        <v>937</v>
      </c>
      <c r="N69" s="30">
        <v>41710</v>
      </c>
      <c r="O69" s="30">
        <v>42063</v>
      </c>
      <c r="Q69" s="2" t="s">
        <v>796</v>
      </c>
      <c r="R69" s="8">
        <v>0.25</v>
      </c>
      <c r="S69" s="2" t="s">
        <v>45</v>
      </c>
      <c r="T69" s="2" t="s">
        <v>46</v>
      </c>
      <c r="U69" s="2" t="s">
        <v>67</v>
      </c>
      <c r="V69" s="2">
        <v>0.25</v>
      </c>
      <c r="Z69" s="2" t="s">
        <v>939</v>
      </c>
      <c r="AA69" s="2" t="s">
        <v>938</v>
      </c>
      <c r="AB69" s="2" t="s">
        <v>940</v>
      </c>
      <c r="AD69" s="2" t="s">
        <v>941</v>
      </c>
      <c r="AF69" s="2" t="s">
        <v>936</v>
      </c>
      <c r="AG69" s="2">
        <v>2018</v>
      </c>
      <c r="AH69" s="2" t="s">
        <v>74</v>
      </c>
      <c r="AI69" s="23" t="s">
        <v>469</v>
      </c>
    </row>
    <row r="70" spans="1:35" s="2" customFormat="1" x14ac:dyDescent="0.25">
      <c r="A70" s="2" t="s">
        <v>470</v>
      </c>
      <c r="B70" s="2" t="s">
        <v>471</v>
      </c>
      <c r="C70" s="2" t="s">
        <v>37</v>
      </c>
      <c r="D70" s="2" t="s">
        <v>471</v>
      </c>
      <c r="E70" s="2" t="s">
        <v>39</v>
      </c>
      <c r="F70" s="2" t="s">
        <v>1088</v>
      </c>
      <c r="G70" s="2" t="s">
        <v>1087</v>
      </c>
      <c r="H70" s="26"/>
      <c r="I70" s="2" t="s">
        <v>40</v>
      </c>
      <c r="J70" s="2" t="s">
        <v>41</v>
      </c>
      <c r="L70" s="2" t="s">
        <v>287</v>
      </c>
      <c r="N70" s="30">
        <v>42278</v>
      </c>
      <c r="O70" s="30">
        <v>42490</v>
      </c>
      <c r="Q70" s="2" t="s">
        <v>109</v>
      </c>
      <c r="R70" s="8">
        <v>0.1</v>
      </c>
      <c r="S70" s="2" t="s">
        <v>45</v>
      </c>
      <c r="T70" s="2" t="s">
        <v>754</v>
      </c>
      <c r="U70" s="2" t="s">
        <v>47</v>
      </c>
      <c r="W70" s="2" t="s">
        <v>109</v>
      </c>
      <c r="AA70" s="2" t="s">
        <v>1089</v>
      </c>
      <c r="AB70" s="2" t="s">
        <v>630</v>
      </c>
      <c r="AC70" s="2" t="s">
        <v>1091</v>
      </c>
      <c r="AD70" s="2" t="s">
        <v>1090</v>
      </c>
      <c r="AF70" s="2" t="s">
        <v>1086</v>
      </c>
      <c r="AG70" s="2">
        <v>2018</v>
      </c>
      <c r="AH70" s="2" t="s">
        <v>56</v>
      </c>
      <c r="AI70" s="23" t="s">
        <v>1085</v>
      </c>
    </row>
    <row r="71" spans="1:35" x14ac:dyDescent="0.25">
      <c r="A71" t="s">
        <v>472</v>
      </c>
      <c r="B71" t="s">
        <v>473</v>
      </c>
      <c r="C71" t="s">
        <v>37</v>
      </c>
      <c r="I71" t="s">
        <v>40</v>
      </c>
      <c r="J71" t="s">
        <v>264</v>
      </c>
      <c r="L71" t="s">
        <v>474</v>
      </c>
      <c r="M71" t="s">
        <v>475</v>
      </c>
      <c r="N71" s="1">
        <v>41699</v>
      </c>
      <c r="O71" s="1">
        <v>42767</v>
      </c>
      <c r="P71">
        <v>36</v>
      </c>
      <c r="Q71" t="s">
        <v>109</v>
      </c>
      <c r="R71" s="7" t="s">
        <v>476</v>
      </c>
      <c r="T71" t="s">
        <v>46</v>
      </c>
      <c r="U71" t="s">
        <v>67</v>
      </c>
      <c r="W71" t="s">
        <v>109</v>
      </c>
      <c r="X71" t="s">
        <v>109</v>
      </c>
      <c r="Z71" t="s">
        <v>477</v>
      </c>
      <c r="AA71" t="s">
        <v>478</v>
      </c>
      <c r="AB71" t="s">
        <v>479</v>
      </c>
      <c r="AC71" t="s">
        <v>480</v>
      </c>
      <c r="AD71" t="s">
        <v>481</v>
      </c>
      <c r="AE71" t="s">
        <v>482</v>
      </c>
      <c r="AF71" t="s">
        <v>483</v>
      </c>
      <c r="AG71">
        <v>2019</v>
      </c>
      <c r="AH71" t="s">
        <v>74</v>
      </c>
      <c r="AI71" t="s">
        <v>484</v>
      </c>
    </row>
    <row r="72" spans="1:35" x14ac:dyDescent="0.25">
      <c r="A72" t="s">
        <v>485</v>
      </c>
      <c r="B72" t="s">
        <v>486</v>
      </c>
      <c r="C72" t="s">
        <v>115</v>
      </c>
      <c r="D72" t="s">
        <v>38</v>
      </c>
      <c r="E72" t="s">
        <v>39</v>
      </c>
      <c r="F72">
        <v>35</v>
      </c>
      <c r="G72">
        <v>113</v>
      </c>
      <c r="H72" s="24">
        <v>2400000</v>
      </c>
      <c r="I72" t="s">
        <v>40</v>
      </c>
      <c r="J72" t="s">
        <v>41</v>
      </c>
      <c r="K72" t="s">
        <v>487</v>
      </c>
      <c r="L72" t="s">
        <v>42</v>
      </c>
      <c r="M72" t="s">
        <v>389</v>
      </c>
      <c r="Q72" t="s">
        <v>48</v>
      </c>
      <c r="R72" s="7">
        <v>0.1</v>
      </c>
      <c r="S72" t="s">
        <v>80</v>
      </c>
      <c r="T72" t="s">
        <v>46</v>
      </c>
      <c r="U72" t="s">
        <v>67</v>
      </c>
      <c r="W72" t="s">
        <v>48</v>
      </c>
      <c r="AA72" t="s">
        <v>296</v>
      </c>
      <c r="AB72" t="s">
        <v>488</v>
      </c>
      <c r="AC72" t="s">
        <v>489</v>
      </c>
      <c r="AD72" t="s">
        <v>490</v>
      </c>
      <c r="AE72" t="s">
        <v>491</v>
      </c>
      <c r="AF72" t="s">
        <v>492</v>
      </c>
      <c r="AG72">
        <v>2019</v>
      </c>
      <c r="AH72" t="s">
        <v>74</v>
      </c>
      <c r="AI72" t="s">
        <v>493</v>
      </c>
    </row>
    <row r="73" spans="1:35" x14ac:dyDescent="0.25">
      <c r="A73" t="s">
        <v>494</v>
      </c>
      <c r="B73" t="s">
        <v>38</v>
      </c>
      <c r="C73" t="s">
        <v>115</v>
      </c>
      <c r="D73" t="s">
        <v>38</v>
      </c>
      <c r="E73" t="s">
        <v>39</v>
      </c>
      <c r="F73">
        <v>22.9</v>
      </c>
      <c r="G73">
        <v>105</v>
      </c>
      <c r="H73" s="24">
        <v>3146000</v>
      </c>
      <c r="I73" t="s">
        <v>40</v>
      </c>
      <c r="J73" t="s">
        <v>41</v>
      </c>
      <c r="K73" t="s">
        <v>487</v>
      </c>
      <c r="L73" t="s">
        <v>42</v>
      </c>
      <c r="M73" t="s">
        <v>475</v>
      </c>
      <c r="N73" s="1">
        <v>41730</v>
      </c>
      <c r="O73" s="1">
        <v>43070</v>
      </c>
      <c r="P73">
        <v>45</v>
      </c>
      <c r="Q73" t="s">
        <v>495</v>
      </c>
      <c r="R73" s="7">
        <v>0.1</v>
      </c>
      <c r="S73" t="s">
        <v>65</v>
      </c>
      <c r="T73" t="s">
        <v>156</v>
      </c>
      <c r="U73" t="s">
        <v>47</v>
      </c>
      <c r="W73" t="s">
        <v>495</v>
      </c>
      <c r="Z73" t="s">
        <v>129</v>
      </c>
      <c r="AA73" t="s">
        <v>496</v>
      </c>
      <c r="AB73" t="s">
        <v>51</v>
      </c>
      <c r="AC73" t="s">
        <v>497</v>
      </c>
      <c r="AD73" t="s">
        <v>498</v>
      </c>
      <c r="AE73" t="s">
        <v>499</v>
      </c>
      <c r="AF73" t="s">
        <v>500</v>
      </c>
      <c r="AG73">
        <v>2019</v>
      </c>
      <c r="AH73" t="s">
        <v>151</v>
      </c>
      <c r="AI73" t="s">
        <v>501</v>
      </c>
    </row>
    <row r="74" spans="1:35" x14ac:dyDescent="0.25">
      <c r="A74" t="s">
        <v>502</v>
      </c>
      <c r="B74" t="s">
        <v>503</v>
      </c>
      <c r="C74" t="s">
        <v>60</v>
      </c>
      <c r="D74" t="s">
        <v>38</v>
      </c>
      <c r="E74" t="s">
        <v>39</v>
      </c>
      <c r="F74">
        <v>26.5</v>
      </c>
      <c r="G74">
        <v>114.5</v>
      </c>
      <c r="H74" s="24">
        <v>83500</v>
      </c>
      <c r="I74" t="s">
        <v>40</v>
      </c>
      <c r="J74" t="s">
        <v>41</v>
      </c>
      <c r="K74" t="s">
        <v>504</v>
      </c>
      <c r="L74" t="s">
        <v>505</v>
      </c>
      <c r="N74" s="1">
        <v>41760</v>
      </c>
      <c r="O74" s="1">
        <v>42278</v>
      </c>
      <c r="P74">
        <v>18</v>
      </c>
      <c r="Q74" t="s">
        <v>207</v>
      </c>
      <c r="R74" s="7">
        <v>0.25</v>
      </c>
      <c r="S74" t="s">
        <v>105</v>
      </c>
      <c r="T74" t="s">
        <v>46</v>
      </c>
      <c r="U74" t="s">
        <v>67</v>
      </c>
      <c r="W74" t="s">
        <v>207</v>
      </c>
      <c r="Z74" t="s">
        <v>506</v>
      </c>
      <c r="AA74" t="s">
        <v>296</v>
      </c>
      <c r="AB74" t="s">
        <v>507</v>
      </c>
      <c r="AC74" t="s">
        <v>508</v>
      </c>
      <c r="AD74" t="s">
        <v>509</v>
      </c>
      <c r="AE74" t="s">
        <v>510</v>
      </c>
      <c r="AF74" t="s">
        <v>511</v>
      </c>
      <c r="AG74">
        <v>2019</v>
      </c>
      <c r="AH74" t="s">
        <v>74</v>
      </c>
      <c r="AI74" t="s">
        <v>512</v>
      </c>
    </row>
    <row r="75" spans="1:35" x14ac:dyDescent="0.25">
      <c r="A75" t="s">
        <v>513</v>
      </c>
      <c r="B75" t="s">
        <v>514</v>
      </c>
      <c r="C75" t="s">
        <v>60</v>
      </c>
      <c r="D75" t="s">
        <v>38</v>
      </c>
      <c r="E75" t="s">
        <v>39</v>
      </c>
      <c r="F75">
        <v>22.85</v>
      </c>
      <c r="G75">
        <v>113.35</v>
      </c>
      <c r="H75" s="24">
        <v>493801</v>
      </c>
      <c r="I75" t="s">
        <v>40</v>
      </c>
      <c r="J75" t="s">
        <v>41</v>
      </c>
      <c r="K75" t="s">
        <v>487</v>
      </c>
      <c r="L75" t="s">
        <v>103</v>
      </c>
      <c r="M75" t="s">
        <v>389</v>
      </c>
      <c r="N75" s="1">
        <v>42856</v>
      </c>
      <c r="O75" s="1">
        <v>42856</v>
      </c>
      <c r="P75">
        <v>0.03</v>
      </c>
      <c r="Q75" t="s">
        <v>104</v>
      </c>
      <c r="R75" s="7">
        <v>0.1</v>
      </c>
      <c r="S75" t="s">
        <v>80</v>
      </c>
      <c r="T75" t="s">
        <v>46</v>
      </c>
      <c r="U75" t="s">
        <v>67</v>
      </c>
      <c r="W75" t="s">
        <v>48</v>
      </c>
      <c r="X75" t="s">
        <v>104</v>
      </c>
      <c r="Z75" t="s">
        <v>515</v>
      </c>
      <c r="AA75" t="s">
        <v>516</v>
      </c>
      <c r="AB75" t="s">
        <v>51</v>
      </c>
      <c r="AC75" t="s">
        <v>517</v>
      </c>
      <c r="AD75" t="s">
        <v>518</v>
      </c>
      <c r="AE75" t="s">
        <v>519</v>
      </c>
      <c r="AF75" t="s">
        <v>511</v>
      </c>
      <c r="AG75">
        <v>2019</v>
      </c>
      <c r="AH75" t="s">
        <v>151</v>
      </c>
      <c r="AI75" t="s">
        <v>520</v>
      </c>
    </row>
    <row r="76" spans="1:35" x14ac:dyDescent="0.25">
      <c r="A76" t="s">
        <v>521</v>
      </c>
      <c r="B76" t="s">
        <v>522</v>
      </c>
      <c r="C76" t="s">
        <v>60</v>
      </c>
      <c r="D76" t="s">
        <v>295</v>
      </c>
      <c r="E76" t="s">
        <v>39</v>
      </c>
      <c r="F76">
        <v>24.5</v>
      </c>
      <c r="G76">
        <v>95.5</v>
      </c>
      <c r="H76" s="24">
        <v>150000</v>
      </c>
      <c r="I76" t="s">
        <v>40</v>
      </c>
      <c r="J76" t="s">
        <v>41</v>
      </c>
      <c r="K76" t="s">
        <v>523</v>
      </c>
      <c r="L76" t="s">
        <v>287</v>
      </c>
      <c r="M76" t="s">
        <v>389</v>
      </c>
      <c r="N76" s="1">
        <v>41730</v>
      </c>
      <c r="O76" s="1">
        <v>42705</v>
      </c>
      <c r="P76">
        <v>33</v>
      </c>
      <c r="Q76" t="s">
        <v>524</v>
      </c>
      <c r="R76" s="7">
        <v>0.25</v>
      </c>
      <c r="S76" t="s">
        <v>105</v>
      </c>
      <c r="T76" t="s">
        <v>46</v>
      </c>
      <c r="U76" t="s">
        <v>67</v>
      </c>
      <c r="W76" t="s">
        <v>524</v>
      </c>
      <c r="Z76" t="s">
        <v>525</v>
      </c>
      <c r="AA76" t="s">
        <v>296</v>
      </c>
      <c r="AB76" t="s">
        <v>526</v>
      </c>
      <c r="AC76" t="s">
        <v>527</v>
      </c>
      <c r="AD76" t="s">
        <v>528</v>
      </c>
      <c r="AE76" t="s">
        <v>529</v>
      </c>
      <c r="AF76" t="s">
        <v>530</v>
      </c>
      <c r="AG76">
        <v>2019</v>
      </c>
      <c r="AH76" t="s">
        <v>74</v>
      </c>
      <c r="AI76" t="s">
        <v>531</v>
      </c>
    </row>
    <row r="77" spans="1:35" x14ac:dyDescent="0.25">
      <c r="A77" t="s">
        <v>532</v>
      </c>
      <c r="B77" t="s">
        <v>533</v>
      </c>
      <c r="C77" t="s">
        <v>60</v>
      </c>
      <c r="D77" t="s">
        <v>38</v>
      </c>
      <c r="E77" t="s">
        <v>39</v>
      </c>
      <c r="F77">
        <v>42.5</v>
      </c>
      <c r="G77">
        <v>85</v>
      </c>
      <c r="H77" s="24">
        <v>800000</v>
      </c>
      <c r="I77" t="s">
        <v>40</v>
      </c>
      <c r="J77" t="s">
        <v>41</v>
      </c>
      <c r="L77" t="s">
        <v>534</v>
      </c>
      <c r="M77" t="s">
        <v>475</v>
      </c>
      <c r="N77" s="1">
        <v>41760</v>
      </c>
      <c r="O77" s="1">
        <v>43009</v>
      </c>
      <c r="P77">
        <v>42</v>
      </c>
      <c r="Q77" t="s">
        <v>275</v>
      </c>
      <c r="R77" s="7">
        <v>0.1</v>
      </c>
      <c r="S77" t="s">
        <v>80</v>
      </c>
      <c r="T77" t="s">
        <v>156</v>
      </c>
      <c r="U77" t="s">
        <v>47</v>
      </c>
      <c r="W77" t="s">
        <v>275</v>
      </c>
      <c r="Z77" t="s">
        <v>535</v>
      </c>
      <c r="AA77" t="s">
        <v>277</v>
      </c>
      <c r="AB77" t="s">
        <v>51</v>
      </c>
      <c r="AC77" t="s">
        <v>536</v>
      </c>
      <c r="AD77" t="s">
        <v>537</v>
      </c>
      <c r="AE77" t="s">
        <v>538</v>
      </c>
      <c r="AF77" t="s">
        <v>539</v>
      </c>
      <c r="AG77">
        <v>2019</v>
      </c>
      <c r="AH77" t="s">
        <v>540</v>
      </c>
      <c r="AI77" t="s">
        <v>541</v>
      </c>
    </row>
    <row r="78" spans="1:35" x14ac:dyDescent="0.25">
      <c r="A78" t="s">
        <v>542</v>
      </c>
      <c r="B78" t="s">
        <v>543</v>
      </c>
      <c r="C78" t="s">
        <v>60</v>
      </c>
      <c r="D78" t="s">
        <v>38</v>
      </c>
      <c r="E78" t="s">
        <v>39</v>
      </c>
      <c r="F78">
        <v>36</v>
      </c>
      <c r="G78">
        <v>116.5</v>
      </c>
      <c r="H78" s="24">
        <v>300000</v>
      </c>
      <c r="I78" t="s">
        <v>40</v>
      </c>
      <c r="J78" t="s">
        <v>41</v>
      </c>
      <c r="K78" t="s">
        <v>544</v>
      </c>
      <c r="L78" t="s">
        <v>42</v>
      </c>
      <c r="M78" t="s">
        <v>475</v>
      </c>
      <c r="N78" s="1">
        <v>42005</v>
      </c>
      <c r="O78" s="1">
        <v>43070</v>
      </c>
      <c r="P78">
        <v>36</v>
      </c>
      <c r="Q78" t="s">
        <v>275</v>
      </c>
      <c r="R78" s="7">
        <v>0.1</v>
      </c>
      <c r="S78" t="s">
        <v>80</v>
      </c>
      <c r="T78" t="s">
        <v>156</v>
      </c>
      <c r="U78" t="s">
        <v>47</v>
      </c>
      <c r="W78" t="s">
        <v>275</v>
      </c>
      <c r="Z78" t="s">
        <v>129</v>
      </c>
      <c r="AA78" t="s">
        <v>296</v>
      </c>
      <c r="AB78" t="s">
        <v>545</v>
      </c>
      <c r="AC78" t="s">
        <v>546</v>
      </c>
      <c r="AD78" t="s">
        <v>547</v>
      </c>
      <c r="AE78" t="s">
        <v>538</v>
      </c>
      <c r="AF78" t="s">
        <v>548</v>
      </c>
      <c r="AG78">
        <v>2019</v>
      </c>
      <c r="AH78" t="s">
        <v>74</v>
      </c>
      <c r="AI78" t="s">
        <v>549</v>
      </c>
    </row>
    <row r="79" spans="1:35" x14ac:dyDescent="0.25">
      <c r="A79" t="s">
        <v>550</v>
      </c>
      <c r="B79" t="s">
        <v>551</v>
      </c>
      <c r="C79" t="s">
        <v>60</v>
      </c>
      <c r="D79" t="s">
        <v>38</v>
      </c>
      <c r="E79" t="s">
        <v>39</v>
      </c>
      <c r="F79">
        <v>39.9</v>
      </c>
      <c r="G79">
        <v>98.7</v>
      </c>
      <c r="H79" s="24">
        <v>317200</v>
      </c>
      <c r="I79" t="s">
        <v>40</v>
      </c>
      <c r="J79" t="s">
        <v>41</v>
      </c>
      <c r="L79" t="s">
        <v>42</v>
      </c>
      <c r="M79" t="s">
        <v>389</v>
      </c>
      <c r="N79" s="1">
        <v>41730</v>
      </c>
      <c r="O79" s="1">
        <v>42979</v>
      </c>
      <c r="P79">
        <v>42</v>
      </c>
      <c r="Q79" t="s">
        <v>275</v>
      </c>
      <c r="R79" s="7">
        <v>0.1</v>
      </c>
      <c r="S79" t="s">
        <v>105</v>
      </c>
      <c r="T79" t="s">
        <v>156</v>
      </c>
      <c r="U79" t="s">
        <v>47</v>
      </c>
      <c r="W79" t="s">
        <v>275</v>
      </c>
      <c r="Z79" t="s">
        <v>129</v>
      </c>
      <c r="AA79" t="s">
        <v>552</v>
      </c>
      <c r="AB79" t="s">
        <v>51</v>
      </c>
      <c r="AC79" t="s">
        <v>553</v>
      </c>
      <c r="AD79" t="s">
        <v>554</v>
      </c>
      <c r="AE79" t="s">
        <v>555</v>
      </c>
      <c r="AF79" t="s">
        <v>556</v>
      </c>
      <c r="AG79">
        <v>2019</v>
      </c>
      <c r="AH79" t="s">
        <v>151</v>
      </c>
      <c r="AI79" t="s">
        <v>557</v>
      </c>
    </row>
    <row r="80" spans="1:35" x14ac:dyDescent="0.25">
      <c r="A80" t="s">
        <v>558</v>
      </c>
      <c r="B80" t="s">
        <v>127</v>
      </c>
      <c r="C80" t="s">
        <v>60</v>
      </c>
      <c r="D80" t="s">
        <v>38</v>
      </c>
      <c r="E80" t="s">
        <v>39</v>
      </c>
      <c r="F80">
        <v>30</v>
      </c>
      <c r="G80">
        <v>91.5</v>
      </c>
      <c r="H80" s="24">
        <v>32588</v>
      </c>
      <c r="I80" t="s">
        <v>40</v>
      </c>
      <c r="J80" t="s">
        <v>41</v>
      </c>
      <c r="L80" t="s">
        <v>42</v>
      </c>
      <c r="M80" t="s">
        <v>389</v>
      </c>
      <c r="N80" s="1">
        <v>41730</v>
      </c>
      <c r="O80" s="1">
        <v>43009</v>
      </c>
      <c r="P80">
        <v>12</v>
      </c>
      <c r="Q80" t="s">
        <v>109</v>
      </c>
      <c r="R80" s="7">
        <v>0.1</v>
      </c>
      <c r="S80" t="s">
        <v>65</v>
      </c>
      <c r="T80" t="s">
        <v>156</v>
      </c>
      <c r="U80" t="s">
        <v>47</v>
      </c>
      <c r="W80" t="s">
        <v>275</v>
      </c>
      <c r="Z80" t="s">
        <v>129</v>
      </c>
      <c r="AA80" t="s">
        <v>559</v>
      </c>
      <c r="AB80" t="s">
        <v>560</v>
      </c>
      <c r="AC80" t="s">
        <v>561</v>
      </c>
      <c r="AD80" t="s">
        <v>562</v>
      </c>
      <c r="AE80" t="s">
        <v>563</v>
      </c>
      <c r="AF80" t="s">
        <v>556</v>
      </c>
      <c r="AG80">
        <v>2019</v>
      </c>
      <c r="AH80" t="s">
        <v>74</v>
      </c>
      <c r="AI80" t="s">
        <v>564</v>
      </c>
    </row>
    <row r="81" spans="1:35" x14ac:dyDescent="0.25">
      <c r="A81" t="s">
        <v>565</v>
      </c>
      <c r="B81" t="s">
        <v>566</v>
      </c>
      <c r="C81" t="s">
        <v>37</v>
      </c>
      <c r="D81" t="s">
        <v>38</v>
      </c>
      <c r="E81" t="s">
        <v>39</v>
      </c>
      <c r="F81">
        <v>24.6</v>
      </c>
      <c r="G81">
        <v>113.4</v>
      </c>
      <c r="H81" s="24">
        <v>38672</v>
      </c>
      <c r="I81" t="s">
        <v>40</v>
      </c>
      <c r="J81" t="s">
        <v>41</v>
      </c>
      <c r="L81" t="s">
        <v>42</v>
      </c>
      <c r="M81" t="s">
        <v>335</v>
      </c>
      <c r="N81" s="1">
        <v>41760</v>
      </c>
      <c r="O81" s="1">
        <v>42705</v>
      </c>
      <c r="P81">
        <v>32</v>
      </c>
      <c r="Q81" t="s">
        <v>567</v>
      </c>
      <c r="R81" s="7" t="s">
        <v>221</v>
      </c>
      <c r="S81" t="s">
        <v>65</v>
      </c>
      <c r="T81" t="s">
        <v>156</v>
      </c>
      <c r="U81" t="s">
        <v>47</v>
      </c>
      <c r="W81" t="s">
        <v>567</v>
      </c>
      <c r="Z81" t="s">
        <v>568</v>
      </c>
      <c r="AA81" t="s">
        <v>569</v>
      </c>
      <c r="AB81" t="s">
        <v>51</v>
      </c>
      <c r="AC81" t="s">
        <v>570</v>
      </c>
      <c r="AD81" t="s">
        <v>571</v>
      </c>
      <c r="AE81" t="s">
        <v>572</v>
      </c>
      <c r="AF81" t="s">
        <v>556</v>
      </c>
      <c r="AG81">
        <v>2019</v>
      </c>
      <c r="AH81" t="s">
        <v>573</v>
      </c>
      <c r="AI81" t="s">
        <v>574</v>
      </c>
    </row>
    <row r="82" spans="1:35" x14ac:dyDescent="0.25">
      <c r="A82" t="s">
        <v>575</v>
      </c>
      <c r="B82" t="s">
        <v>576</v>
      </c>
      <c r="C82" t="s">
        <v>185</v>
      </c>
      <c r="E82" t="s">
        <v>39</v>
      </c>
      <c r="I82" t="s">
        <v>40</v>
      </c>
      <c r="J82" t="s">
        <v>41</v>
      </c>
      <c r="L82" t="s">
        <v>42</v>
      </c>
      <c r="M82" t="s">
        <v>475</v>
      </c>
      <c r="N82" s="1">
        <v>41699</v>
      </c>
      <c r="O82" s="1">
        <v>42339</v>
      </c>
      <c r="P82">
        <v>22</v>
      </c>
      <c r="Q82" t="s">
        <v>275</v>
      </c>
      <c r="R82" s="7">
        <v>0.1</v>
      </c>
      <c r="S82" t="s">
        <v>65</v>
      </c>
      <c r="T82" t="s">
        <v>46</v>
      </c>
      <c r="U82" t="s">
        <v>67</v>
      </c>
      <c r="V82">
        <v>0.1</v>
      </c>
      <c r="W82" t="s">
        <v>243</v>
      </c>
      <c r="AA82" t="s">
        <v>371</v>
      </c>
      <c r="AB82" t="s">
        <v>577</v>
      </c>
      <c r="AC82" t="s">
        <v>578</v>
      </c>
      <c r="AD82" t="s">
        <v>579</v>
      </c>
      <c r="AE82" t="s">
        <v>580</v>
      </c>
      <c r="AF82" t="s">
        <v>581</v>
      </c>
      <c r="AG82">
        <v>2019</v>
      </c>
      <c r="AH82" t="s">
        <v>582</v>
      </c>
      <c r="AI82" t="s">
        <v>583</v>
      </c>
    </row>
    <row r="83" spans="1:35" x14ac:dyDescent="0.25">
      <c r="A83" t="s">
        <v>584</v>
      </c>
      <c r="B83" t="s">
        <v>585</v>
      </c>
      <c r="C83" t="s">
        <v>60</v>
      </c>
      <c r="D83" t="s">
        <v>38</v>
      </c>
      <c r="E83" t="s">
        <v>39</v>
      </c>
      <c r="F83">
        <v>32.1</v>
      </c>
      <c r="G83">
        <v>59.344999999999999</v>
      </c>
      <c r="H83" s="24">
        <v>16000</v>
      </c>
      <c r="I83" t="s">
        <v>40</v>
      </c>
      <c r="J83" t="s">
        <v>41</v>
      </c>
      <c r="K83" t="s">
        <v>586</v>
      </c>
      <c r="L83" t="s">
        <v>287</v>
      </c>
      <c r="M83" t="s">
        <v>587</v>
      </c>
      <c r="N83" s="1">
        <v>41730</v>
      </c>
      <c r="O83" s="1">
        <v>42339</v>
      </c>
      <c r="P83">
        <v>21</v>
      </c>
      <c r="Q83" t="s">
        <v>109</v>
      </c>
      <c r="R83" s="7">
        <v>0.1</v>
      </c>
      <c r="S83" t="s">
        <v>105</v>
      </c>
      <c r="T83" t="s">
        <v>46</v>
      </c>
      <c r="U83" t="s">
        <v>67</v>
      </c>
      <c r="W83" t="s">
        <v>109</v>
      </c>
      <c r="AA83" t="s">
        <v>296</v>
      </c>
      <c r="AB83" t="s">
        <v>51</v>
      </c>
      <c r="AC83" t="s">
        <v>588</v>
      </c>
      <c r="AD83" t="s">
        <v>589</v>
      </c>
      <c r="AE83" t="s">
        <v>590</v>
      </c>
      <c r="AF83" t="s">
        <v>591</v>
      </c>
      <c r="AG83">
        <v>2019</v>
      </c>
      <c r="AH83" t="s">
        <v>151</v>
      </c>
      <c r="AI83" t="s">
        <v>592</v>
      </c>
    </row>
    <row r="84" spans="1:35" x14ac:dyDescent="0.25">
      <c r="A84" t="s">
        <v>593</v>
      </c>
      <c r="B84" t="s">
        <v>36</v>
      </c>
      <c r="C84" t="s">
        <v>37</v>
      </c>
      <c r="D84" t="s">
        <v>165</v>
      </c>
      <c r="E84" t="s">
        <v>39</v>
      </c>
      <c r="F84">
        <v>21</v>
      </c>
      <c r="G84">
        <v>81.5</v>
      </c>
      <c r="H84" s="24">
        <v>7792400</v>
      </c>
      <c r="I84" t="s">
        <v>40</v>
      </c>
      <c r="J84" t="s">
        <v>41</v>
      </c>
      <c r="K84" t="s">
        <v>594</v>
      </c>
      <c r="L84" t="s">
        <v>367</v>
      </c>
      <c r="N84" s="1">
        <v>42522</v>
      </c>
      <c r="O84" s="1">
        <v>42614</v>
      </c>
      <c r="P84">
        <v>4</v>
      </c>
      <c r="R84" s="7">
        <v>0.1</v>
      </c>
      <c r="S84" t="s">
        <v>65</v>
      </c>
      <c r="T84" t="s">
        <v>46</v>
      </c>
      <c r="U84" t="s">
        <v>67</v>
      </c>
      <c r="V84">
        <v>0.25</v>
      </c>
      <c r="Z84" t="s">
        <v>595</v>
      </c>
      <c r="AA84" t="s">
        <v>596</v>
      </c>
      <c r="AC84" t="s">
        <v>597</v>
      </c>
      <c r="AD84" t="s">
        <v>598</v>
      </c>
      <c r="AE84" t="s">
        <v>599</v>
      </c>
      <c r="AF84" t="s">
        <v>600</v>
      </c>
      <c r="AG84">
        <v>2019</v>
      </c>
      <c r="AH84" t="s">
        <v>56</v>
      </c>
      <c r="AI84" t="s">
        <v>601</v>
      </c>
    </row>
    <row r="85" spans="1:35" x14ac:dyDescent="0.25">
      <c r="A85" t="s">
        <v>602</v>
      </c>
      <c r="B85" t="s">
        <v>603</v>
      </c>
      <c r="C85" t="s">
        <v>60</v>
      </c>
      <c r="D85" t="s">
        <v>61</v>
      </c>
      <c r="E85" t="s">
        <v>62</v>
      </c>
      <c r="F85">
        <v>-15.8</v>
      </c>
      <c r="G85">
        <v>-47.9</v>
      </c>
      <c r="H85" s="24">
        <v>8712</v>
      </c>
      <c r="I85" t="s">
        <v>40</v>
      </c>
      <c r="J85" t="s">
        <v>41</v>
      </c>
      <c r="L85" t="s">
        <v>42</v>
      </c>
      <c r="M85" t="s">
        <v>475</v>
      </c>
      <c r="N85" s="1">
        <v>41699</v>
      </c>
      <c r="O85" s="1">
        <v>42675</v>
      </c>
      <c r="P85">
        <v>33</v>
      </c>
      <c r="Q85" t="s">
        <v>243</v>
      </c>
      <c r="R85" s="7" t="s">
        <v>221</v>
      </c>
      <c r="S85" t="s">
        <v>65</v>
      </c>
      <c r="T85" t="s">
        <v>46</v>
      </c>
      <c r="U85" t="s">
        <v>67</v>
      </c>
      <c r="W85" t="s">
        <v>243</v>
      </c>
      <c r="Z85" t="s">
        <v>604</v>
      </c>
      <c r="AA85" t="s">
        <v>371</v>
      </c>
      <c r="AB85" t="s">
        <v>51</v>
      </c>
      <c r="AC85" t="s">
        <v>605</v>
      </c>
      <c r="AD85" t="s">
        <v>606</v>
      </c>
      <c r="AE85" t="s">
        <v>580</v>
      </c>
      <c r="AF85" t="s">
        <v>607</v>
      </c>
      <c r="AG85">
        <v>2019</v>
      </c>
      <c r="AH85" t="s">
        <v>540</v>
      </c>
      <c r="AI85" t="s">
        <v>608</v>
      </c>
    </row>
    <row r="86" spans="1:35" x14ac:dyDescent="0.25">
      <c r="A86" t="s">
        <v>609</v>
      </c>
      <c r="B86" t="s">
        <v>610</v>
      </c>
      <c r="C86" t="s">
        <v>115</v>
      </c>
      <c r="D86" t="s">
        <v>193</v>
      </c>
      <c r="E86" t="s">
        <v>194</v>
      </c>
      <c r="F86">
        <v>39.69</v>
      </c>
      <c r="G86">
        <v>-119.49</v>
      </c>
      <c r="H86" s="24">
        <v>12357</v>
      </c>
      <c r="I86" t="s">
        <v>195</v>
      </c>
      <c r="J86" t="s">
        <v>41</v>
      </c>
      <c r="L86" t="s">
        <v>611</v>
      </c>
      <c r="M86" t="s">
        <v>196</v>
      </c>
      <c r="N86" s="1">
        <v>42644</v>
      </c>
      <c r="O86" s="1">
        <v>42767</v>
      </c>
      <c r="P86">
        <v>5</v>
      </c>
      <c r="Q86" t="s">
        <v>109</v>
      </c>
      <c r="R86" s="7">
        <v>0.1</v>
      </c>
      <c r="T86" t="s">
        <v>156</v>
      </c>
      <c r="U86" t="s">
        <v>47</v>
      </c>
      <c r="W86" t="s">
        <v>109</v>
      </c>
      <c r="X86" t="s">
        <v>109</v>
      </c>
      <c r="AA86" t="s">
        <v>612</v>
      </c>
      <c r="AB86" t="s">
        <v>51</v>
      </c>
      <c r="AC86" t="s">
        <v>613</v>
      </c>
      <c r="AD86" t="s">
        <v>614</v>
      </c>
      <c r="AE86" t="s">
        <v>615</v>
      </c>
      <c r="AF86" t="s">
        <v>616</v>
      </c>
      <c r="AG86">
        <v>2019</v>
      </c>
      <c r="AH86" t="s">
        <v>617</v>
      </c>
      <c r="AI86" t="s">
        <v>618</v>
      </c>
    </row>
    <row r="87" spans="1:35" x14ac:dyDescent="0.25">
      <c r="A87" t="s">
        <v>619</v>
      </c>
      <c r="B87" t="s">
        <v>117</v>
      </c>
      <c r="C87" t="s">
        <v>37</v>
      </c>
      <c r="E87" t="s">
        <v>117</v>
      </c>
      <c r="F87">
        <v>48</v>
      </c>
      <c r="G87">
        <v>10</v>
      </c>
      <c r="H87" s="24">
        <v>32200000</v>
      </c>
      <c r="I87" t="s">
        <v>40</v>
      </c>
      <c r="J87" t="s">
        <v>41</v>
      </c>
      <c r="L87" t="s">
        <v>103</v>
      </c>
      <c r="M87" t="s">
        <v>620</v>
      </c>
      <c r="N87" s="1">
        <v>41791</v>
      </c>
      <c r="O87" s="1">
        <v>43435</v>
      </c>
      <c r="P87">
        <v>55</v>
      </c>
      <c r="Q87" t="s">
        <v>90</v>
      </c>
      <c r="R87" s="7">
        <v>0.1</v>
      </c>
      <c r="S87" t="s">
        <v>45</v>
      </c>
      <c r="T87" t="s">
        <v>46</v>
      </c>
      <c r="U87" t="s">
        <v>47</v>
      </c>
      <c r="V87">
        <v>0.1</v>
      </c>
      <c r="W87" t="s">
        <v>90</v>
      </c>
      <c r="AA87" t="s">
        <v>621</v>
      </c>
      <c r="AC87" t="s">
        <v>622</v>
      </c>
      <c r="AD87" t="s">
        <v>623</v>
      </c>
      <c r="AE87" t="s">
        <v>624</v>
      </c>
      <c r="AF87" t="s">
        <v>625</v>
      </c>
      <c r="AG87">
        <v>2019</v>
      </c>
      <c r="AH87" t="s">
        <v>74</v>
      </c>
      <c r="AI87" t="s">
        <v>626</v>
      </c>
    </row>
    <row r="88" spans="1:35" x14ac:dyDescent="0.25">
      <c r="A88" t="s">
        <v>627</v>
      </c>
      <c r="B88" t="s">
        <v>628</v>
      </c>
      <c r="C88" t="s">
        <v>185</v>
      </c>
      <c r="D88" t="s">
        <v>629</v>
      </c>
      <c r="E88" t="s">
        <v>39</v>
      </c>
      <c r="F88">
        <v>24.324999999999999</v>
      </c>
      <c r="G88">
        <v>53.95</v>
      </c>
      <c r="H88" s="24">
        <v>83600</v>
      </c>
      <c r="I88" t="s">
        <v>40</v>
      </c>
      <c r="J88" t="s">
        <v>41</v>
      </c>
      <c r="L88" t="s">
        <v>287</v>
      </c>
      <c r="M88" t="s">
        <v>43</v>
      </c>
      <c r="N88" s="1">
        <v>42005</v>
      </c>
      <c r="O88" s="1">
        <v>43070</v>
      </c>
      <c r="P88">
        <v>36</v>
      </c>
      <c r="Q88" t="s">
        <v>109</v>
      </c>
      <c r="R88" s="7">
        <v>0.1</v>
      </c>
      <c r="S88" t="s">
        <v>65</v>
      </c>
      <c r="T88" t="s">
        <v>156</v>
      </c>
      <c r="U88" t="s">
        <v>47</v>
      </c>
      <c r="W88" t="s">
        <v>109</v>
      </c>
      <c r="AA88" t="s">
        <v>209</v>
      </c>
      <c r="AB88" t="s">
        <v>630</v>
      </c>
      <c r="AC88" t="s">
        <v>631</v>
      </c>
      <c r="AD88" t="s">
        <v>632</v>
      </c>
      <c r="AE88" t="s">
        <v>633</v>
      </c>
      <c r="AF88" t="s">
        <v>634</v>
      </c>
      <c r="AG88">
        <v>2019</v>
      </c>
      <c r="AH88" t="s">
        <v>151</v>
      </c>
      <c r="AI88" t="s">
        <v>635</v>
      </c>
    </row>
    <row r="89" spans="1:35" x14ac:dyDescent="0.25">
      <c r="A89" t="s">
        <v>636</v>
      </c>
      <c r="B89" t="s">
        <v>637</v>
      </c>
      <c r="C89" t="s">
        <v>60</v>
      </c>
      <c r="D89" t="s">
        <v>38</v>
      </c>
      <c r="E89" t="s">
        <v>39</v>
      </c>
      <c r="F89">
        <v>21.8</v>
      </c>
      <c r="G89">
        <v>110.15</v>
      </c>
      <c r="H89" s="24">
        <v>8600</v>
      </c>
      <c r="I89" t="s">
        <v>40</v>
      </c>
      <c r="J89" t="s">
        <v>41</v>
      </c>
      <c r="K89" t="s">
        <v>586</v>
      </c>
      <c r="L89" t="s">
        <v>638</v>
      </c>
      <c r="M89" t="s">
        <v>389</v>
      </c>
      <c r="N89" s="1">
        <v>41699</v>
      </c>
      <c r="O89" s="1">
        <v>42705</v>
      </c>
      <c r="P89">
        <v>34</v>
      </c>
      <c r="Q89" t="s">
        <v>207</v>
      </c>
      <c r="R89" s="7">
        <v>0.1</v>
      </c>
      <c r="S89" t="s">
        <v>105</v>
      </c>
      <c r="T89" t="s">
        <v>46</v>
      </c>
      <c r="U89" t="s">
        <v>67</v>
      </c>
      <c r="W89" t="s">
        <v>207</v>
      </c>
      <c r="AA89" t="s">
        <v>639</v>
      </c>
      <c r="AB89" t="s">
        <v>51</v>
      </c>
      <c r="AC89" t="s">
        <v>640</v>
      </c>
      <c r="AD89" t="s">
        <v>641</v>
      </c>
      <c r="AE89" t="s">
        <v>642</v>
      </c>
      <c r="AF89" t="s">
        <v>643</v>
      </c>
      <c r="AG89">
        <v>2019</v>
      </c>
      <c r="AH89" t="s">
        <v>540</v>
      </c>
      <c r="AI89" t="s">
        <v>644</v>
      </c>
    </row>
    <row r="90" spans="1:35" x14ac:dyDescent="0.25">
      <c r="A90" t="s">
        <v>645</v>
      </c>
      <c r="B90" t="s">
        <v>646</v>
      </c>
      <c r="C90" t="s">
        <v>60</v>
      </c>
      <c r="D90" t="s">
        <v>647</v>
      </c>
      <c r="E90" t="s">
        <v>39</v>
      </c>
      <c r="F90">
        <v>16</v>
      </c>
      <c r="G90">
        <v>104</v>
      </c>
      <c r="H90" s="24">
        <v>120000</v>
      </c>
      <c r="I90" t="s">
        <v>40</v>
      </c>
      <c r="J90" t="s">
        <v>41</v>
      </c>
      <c r="K90" t="s">
        <v>586</v>
      </c>
      <c r="L90" t="s">
        <v>42</v>
      </c>
      <c r="M90" t="s">
        <v>648</v>
      </c>
      <c r="N90" s="1">
        <v>41699</v>
      </c>
      <c r="O90" s="1">
        <v>42370</v>
      </c>
      <c r="P90">
        <v>23</v>
      </c>
      <c r="Q90" t="s">
        <v>649</v>
      </c>
      <c r="R90" s="7">
        <v>0.1</v>
      </c>
      <c r="S90" t="s">
        <v>105</v>
      </c>
      <c r="T90" t="s">
        <v>46</v>
      </c>
      <c r="U90" t="s">
        <v>67</v>
      </c>
      <c r="W90" t="s">
        <v>207</v>
      </c>
      <c r="Z90" t="s">
        <v>129</v>
      </c>
      <c r="AA90" t="s">
        <v>478</v>
      </c>
      <c r="AC90" t="s">
        <v>650</v>
      </c>
      <c r="AD90" t="s">
        <v>651</v>
      </c>
      <c r="AE90" t="s">
        <v>652</v>
      </c>
      <c r="AF90" t="s">
        <v>653</v>
      </c>
      <c r="AG90">
        <v>2019</v>
      </c>
      <c r="AH90" t="s">
        <v>540</v>
      </c>
      <c r="AI90" t="s">
        <v>654</v>
      </c>
    </row>
    <row r="91" spans="1:35" x14ac:dyDescent="0.25">
      <c r="A91" t="s">
        <v>655</v>
      </c>
      <c r="B91" t="s">
        <v>656</v>
      </c>
      <c r="C91" t="s">
        <v>185</v>
      </c>
      <c r="D91" t="s">
        <v>656</v>
      </c>
      <c r="E91" t="s">
        <v>39</v>
      </c>
      <c r="F91">
        <v>35</v>
      </c>
      <c r="G91">
        <v>107.5</v>
      </c>
      <c r="H91" s="24">
        <v>22500000</v>
      </c>
      <c r="I91" t="s">
        <v>40</v>
      </c>
      <c r="J91" t="s">
        <v>78</v>
      </c>
      <c r="L91" t="s">
        <v>42</v>
      </c>
      <c r="M91" t="s">
        <v>43</v>
      </c>
      <c r="N91" s="1">
        <v>41791</v>
      </c>
      <c r="O91" s="1">
        <v>42125</v>
      </c>
      <c r="P91">
        <v>12</v>
      </c>
      <c r="Q91" t="s">
        <v>109</v>
      </c>
      <c r="R91" s="7">
        <v>0.5</v>
      </c>
      <c r="S91" t="s">
        <v>80</v>
      </c>
      <c r="T91" t="s">
        <v>46</v>
      </c>
      <c r="U91" t="s">
        <v>67</v>
      </c>
      <c r="V91">
        <v>0.5</v>
      </c>
      <c r="W91" t="s">
        <v>109</v>
      </c>
      <c r="Z91" t="s">
        <v>657</v>
      </c>
      <c r="AA91" t="s">
        <v>658</v>
      </c>
      <c r="AB91" t="s">
        <v>70</v>
      </c>
      <c r="AC91" t="s">
        <v>659</v>
      </c>
      <c r="AD91" t="s">
        <v>660</v>
      </c>
      <c r="AE91" t="s">
        <v>661</v>
      </c>
      <c r="AF91" t="s">
        <v>662</v>
      </c>
      <c r="AG91">
        <v>2019</v>
      </c>
      <c r="AH91" t="s">
        <v>663</v>
      </c>
      <c r="AI91" t="s">
        <v>664</v>
      </c>
    </row>
    <row r="92" spans="1:35" x14ac:dyDescent="0.25">
      <c r="A92" t="s">
        <v>665</v>
      </c>
      <c r="B92" t="s">
        <v>36</v>
      </c>
      <c r="C92" t="s">
        <v>37</v>
      </c>
      <c r="D92" t="s">
        <v>38</v>
      </c>
      <c r="E92" t="s">
        <v>39</v>
      </c>
      <c r="H92" s="24">
        <v>5000</v>
      </c>
      <c r="I92" t="s">
        <v>40</v>
      </c>
      <c r="J92" t="s">
        <v>41</v>
      </c>
      <c r="K92" t="s">
        <v>523</v>
      </c>
      <c r="L92" t="s">
        <v>534</v>
      </c>
      <c r="M92" t="s">
        <v>389</v>
      </c>
      <c r="N92" s="1">
        <v>42370</v>
      </c>
      <c r="O92" s="1">
        <v>43070</v>
      </c>
      <c r="P92">
        <v>24</v>
      </c>
      <c r="Q92" t="s">
        <v>109</v>
      </c>
      <c r="R92" s="7">
        <v>0.1</v>
      </c>
      <c r="S92" t="s">
        <v>45</v>
      </c>
      <c r="T92" t="s">
        <v>156</v>
      </c>
      <c r="U92" t="s">
        <v>47</v>
      </c>
      <c r="W92" t="s">
        <v>109</v>
      </c>
      <c r="Z92" t="s">
        <v>129</v>
      </c>
      <c r="AA92" t="s">
        <v>666</v>
      </c>
      <c r="AB92" t="s">
        <v>51</v>
      </c>
      <c r="AC92" t="s">
        <v>667</v>
      </c>
      <c r="AD92" t="s">
        <v>668</v>
      </c>
      <c r="AE92" t="s">
        <v>661</v>
      </c>
      <c r="AF92" t="s">
        <v>669</v>
      </c>
      <c r="AG92">
        <v>2019</v>
      </c>
      <c r="AH92" t="s">
        <v>56</v>
      </c>
      <c r="AI92" t="s">
        <v>670</v>
      </c>
    </row>
    <row r="93" spans="1:35" x14ac:dyDescent="0.25">
      <c r="A93" t="s">
        <v>671</v>
      </c>
      <c r="B93" t="s">
        <v>672</v>
      </c>
      <c r="C93" t="s">
        <v>115</v>
      </c>
      <c r="D93" t="s">
        <v>61</v>
      </c>
      <c r="E93" t="s">
        <v>62</v>
      </c>
      <c r="F93">
        <v>-14.25</v>
      </c>
      <c r="G93">
        <v>-54.3</v>
      </c>
      <c r="H93" s="24">
        <v>8500000</v>
      </c>
      <c r="I93" t="s">
        <v>40</v>
      </c>
      <c r="J93" t="s">
        <v>41</v>
      </c>
      <c r="L93" t="s">
        <v>42</v>
      </c>
      <c r="M93" t="s">
        <v>475</v>
      </c>
      <c r="N93" s="1">
        <v>42370</v>
      </c>
      <c r="O93" s="1">
        <v>42705</v>
      </c>
      <c r="P93">
        <v>12</v>
      </c>
      <c r="Q93" t="s">
        <v>243</v>
      </c>
      <c r="R93" s="7">
        <v>0.1</v>
      </c>
      <c r="S93" t="s">
        <v>45</v>
      </c>
      <c r="T93" t="s">
        <v>46</v>
      </c>
      <c r="U93" t="s">
        <v>67</v>
      </c>
      <c r="W93" t="s">
        <v>243</v>
      </c>
      <c r="AA93" t="s">
        <v>381</v>
      </c>
      <c r="AB93" t="s">
        <v>51</v>
      </c>
      <c r="AC93" t="s">
        <v>673</v>
      </c>
      <c r="AD93" t="s">
        <v>674</v>
      </c>
      <c r="AE93" t="s">
        <v>675</v>
      </c>
      <c r="AF93" t="s">
        <v>676</v>
      </c>
      <c r="AG93">
        <v>2019</v>
      </c>
      <c r="AH93" t="s">
        <v>151</v>
      </c>
      <c r="AI93" t="s">
        <v>677</v>
      </c>
    </row>
    <row r="94" spans="1:35" x14ac:dyDescent="0.25">
      <c r="A94" t="s">
        <v>678</v>
      </c>
      <c r="B94" t="s">
        <v>679</v>
      </c>
      <c r="C94" t="s">
        <v>37</v>
      </c>
      <c r="E94" t="s">
        <v>77</v>
      </c>
      <c r="I94" t="s">
        <v>40</v>
      </c>
      <c r="J94" t="s">
        <v>41</v>
      </c>
      <c r="L94" t="s">
        <v>534</v>
      </c>
      <c r="M94" t="s">
        <v>680</v>
      </c>
      <c r="P94">
        <v>22</v>
      </c>
      <c r="Q94" t="s">
        <v>207</v>
      </c>
      <c r="R94" s="7">
        <v>0.1</v>
      </c>
      <c r="T94" t="s">
        <v>46</v>
      </c>
      <c r="U94" t="s">
        <v>67</v>
      </c>
      <c r="W94" t="s">
        <v>207</v>
      </c>
      <c r="Z94" t="s">
        <v>681</v>
      </c>
      <c r="AA94" t="s">
        <v>682</v>
      </c>
      <c r="AB94" t="s">
        <v>683</v>
      </c>
      <c r="AC94" t="s">
        <v>684</v>
      </c>
      <c r="AD94" t="s">
        <v>685</v>
      </c>
      <c r="AE94" t="s">
        <v>686</v>
      </c>
      <c r="AF94" t="s">
        <v>687</v>
      </c>
      <c r="AG94">
        <v>2019</v>
      </c>
      <c r="AH94" t="s">
        <v>74</v>
      </c>
      <c r="AI94" s="3" t="s">
        <v>688</v>
      </c>
    </row>
    <row r="95" spans="1:35" x14ac:dyDescent="0.25">
      <c r="A95" t="s">
        <v>689</v>
      </c>
      <c r="B95" t="s">
        <v>690</v>
      </c>
      <c r="C95" t="s">
        <v>60</v>
      </c>
      <c r="D95" t="s">
        <v>38</v>
      </c>
      <c r="E95" t="s">
        <v>39</v>
      </c>
      <c r="F95">
        <v>29.675000000000001</v>
      </c>
      <c r="G95">
        <v>96.754999999999995</v>
      </c>
      <c r="H95" s="24">
        <v>87205</v>
      </c>
      <c r="I95" t="s">
        <v>40</v>
      </c>
      <c r="J95" t="s">
        <v>41</v>
      </c>
      <c r="K95" t="s">
        <v>523</v>
      </c>
      <c r="L95" t="s">
        <v>505</v>
      </c>
      <c r="N95" s="1">
        <v>41699</v>
      </c>
      <c r="O95" s="1">
        <v>43040</v>
      </c>
      <c r="P95">
        <v>45</v>
      </c>
      <c r="Q95" t="s">
        <v>207</v>
      </c>
      <c r="R95" s="7">
        <v>0.25</v>
      </c>
      <c r="S95" t="s">
        <v>105</v>
      </c>
      <c r="T95" t="s">
        <v>46</v>
      </c>
      <c r="U95" t="s">
        <v>67</v>
      </c>
      <c r="V95">
        <v>0.25</v>
      </c>
      <c r="W95" t="s">
        <v>207</v>
      </c>
      <c r="Z95" t="s">
        <v>49</v>
      </c>
      <c r="AA95" t="s">
        <v>691</v>
      </c>
      <c r="AB95" t="s">
        <v>692</v>
      </c>
      <c r="AC95" t="s">
        <v>693</v>
      </c>
      <c r="AD95" t="s">
        <v>660</v>
      </c>
      <c r="AE95" t="s">
        <v>694</v>
      </c>
      <c r="AF95" t="s">
        <v>695</v>
      </c>
      <c r="AG95">
        <v>2019</v>
      </c>
      <c r="AH95" t="s">
        <v>696</v>
      </c>
      <c r="AI95" t="s">
        <v>697</v>
      </c>
    </row>
    <row r="96" spans="1:35" x14ac:dyDescent="0.25">
      <c r="A96" t="s">
        <v>698</v>
      </c>
      <c r="B96" t="s">
        <v>699</v>
      </c>
      <c r="C96" t="s">
        <v>115</v>
      </c>
      <c r="D96" t="s">
        <v>699</v>
      </c>
      <c r="E96" t="s">
        <v>62</v>
      </c>
      <c r="F96">
        <v>4</v>
      </c>
      <c r="G96">
        <v>-53.5</v>
      </c>
      <c r="H96" s="24" t="s">
        <v>700</v>
      </c>
      <c r="I96" t="s">
        <v>40</v>
      </c>
      <c r="J96" t="s">
        <v>41</v>
      </c>
      <c r="L96" t="s">
        <v>367</v>
      </c>
      <c r="N96" s="1">
        <v>42095</v>
      </c>
      <c r="O96" s="1">
        <v>42430</v>
      </c>
      <c r="P96">
        <v>12</v>
      </c>
      <c r="Q96" t="s">
        <v>207</v>
      </c>
      <c r="R96" s="7">
        <v>0.1</v>
      </c>
      <c r="T96" t="s">
        <v>156</v>
      </c>
      <c r="U96" t="s">
        <v>47</v>
      </c>
      <c r="W96" t="s">
        <v>207</v>
      </c>
      <c r="Z96" t="s">
        <v>701</v>
      </c>
      <c r="AA96" t="s">
        <v>702</v>
      </c>
      <c r="AB96" t="s">
        <v>255</v>
      </c>
      <c r="AC96" t="s">
        <v>703</v>
      </c>
      <c r="AD96" t="s">
        <v>704</v>
      </c>
      <c r="AE96" t="s">
        <v>705</v>
      </c>
      <c r="AF96" t="s">
        <v>706</v>
      </c>
      <c r="AG96">
        <v>2019</v>
      </c>
      <c r="AH96" t="s">
        <v>617</v>
      </c>
      <c r="AI96" t="s">
        <v>707</v>
      </c>
    </row>
    <row r="97" spans="1:39" s="2" customFormat="1" x14ac:dyDescent="0.25">
      <c r="A97" s="2" t="s">
        <v>708</v>
      </c>
      <c r="B97" s="2" t="s">
        <v>533</v>
      </c>
      <c r="C97" s="2" t="s">
        <v>60</v>
      </c>
      <c r="D97" s="2" t="s">
        <v>38</v>
      </c>
      <c r="E97" s="2" t="s">
        <v>39</v>
      </c>
      <c r="F97" s="2">
        <v>42.5</v>
      </c>
      <c r="G97" s="2">
        <v>85</v>
      </c>
      <c r="H97" s="26">
        <v>800000</v>
      </c>
      <c r="I97" s="2" t="s">
        <v>40</v>
      </c>
      <c r="J97" s="2" t="s">
        <v>41</v>
      </c>
      <c r="L97" s="2" t="s">
        <v>42</v>
      </c>
      <c r="M97" s="2" t="s">
        <v>709</v>
      </c>
      <c r="N97" s="30">
        <v>41791</v>
      </c>
      <c r="O97" s="30">
        <v>43070</v>
      </c>
      <c r="P97" s="2">
        <v>43</v>
      </c>
      <c r="Q97" s="2" t="s">
        <v>207</v>
      </c>
      <c r="R97" s="8">
        <v>0.1</v>
      </c>
      <c r="S97" s="2" t="s">
        <v>45</v>
      </c>
      <c r="T97" s="2" t="s">
        <v>156</v>
      </c>
      <c r="U97" s="2" t="s">
        <v>47</v>
      </c>
      <c r="W97" s="2" t="s">
        <v>207</v>
      </c>
      <c r="Z97" s="2" t="s">
        <v>129</v>
      </c>
      <c r="AA97" s="2" t="s">
        <v>277</v>
      </c>
      <c r="AB97" s="2" t="s">
        <v>710</v>
      </c>
      <c r="AC97" s="2" t="s">
        <v>711</v>
      </c>
      <c r="AD97" s="2" t="s">
        <v>712</v>
      </c>
      <c r="AE97" s="2" t="s">
        <v>713</v>
      </c>
      <c r="AF97" s="2" t="s">
        <v>825</v>
      </c>
      <c r="AG97" s="2">
        <v>2019</v>
      </c>
      <c r="AH97" s="2" t="s">
        <v>74</v>
      </c>
      <c r="AI97" s="2" t="s">
        <v>714</v>
      </c>
    </row>
    <row r="98" spans="1:39" s="2" customFormat="1" x14ac:dyDescent="0.25">
      <c r="A98" s="2" t="s">
        <v>715</v>
      </c>
      <c r="B98" s="2" t="s">
        <v>38</v>
      </c>
      <c r="C98" s="2" t="s">
        <v>60</v>
      </c>
      <c r="D98" s="2" t="s">
        <v>38</v>
      </c>
      <c r="E98" s="2" t="s">
        <v>39</v>
      </c>
      <c r="F98" s="2">
        <v>35.5</v>
      </c>
      <c r="G98" s="2">
        <v>104</v>
      </c>
      <c r="H98" s="26"/>
      <c r="I98" s="2" t="s">
        <v>40</v>
      </c>
      <c r="J98" s="2" t="s">
        <v>41</v>
      </c>
      <c r="L98" s="2" t="s">
        <v>42</v>
      </c>
      <c r="M98" s="2" t="s">
        <v>587</v>
      </c>
      <c r="N98" s="30">
        <v>43252</v>
      </c>
      <c r="O98" s="30">
        <v>43313</v>
      </c>
      <c r="P98" s="2">
        <v>3</v>
      </c>
      <c r="Q98" s="2" t="s">
        <v>649</v>
      </c>
      <c r="R98" s="8">
        <v>0.1</v>
      </c>
      <c r="S98" s="2" t="s">
        <v>80</v>
      </c>
      <c r="T98" s="2" t="s">
        <v>46</v>
      </c>
      <c r="U98" s="2" t="s">
        <v>47</v>
      </c>
      <c r="W98" s="2" t="s">
        <v>649</v>
      </c>
      <c r="X98" s="2" t="s">
        <v>716</v>
      </c>
      <c r="Y98" s="2" t="s">
        <v>716</v>
      </c>
      <c r="Z98" s="2" t="s">
        <v>717</v>
      </c>
      <c r="AA98" s="2" t="s">
        <v>718</v>
      </c>
      <c r="AB98" s="2" t="s">
        <v>70</v>
      </c>
      <c r="AC98" s="2" t="s">
        <v>91</v>
      </c>
      <c r="AD98" s="2" t="s">
        <v>719</v>
      </c>
      <c r="AE98" s="2" t="s">
        <v>720</v>
      </c>
      <c r="AF98" s="2" t="s">
        <v>548</v>
      </c>
      <c r="AG98" s="2">
        <v>2019</v>
      </c>
      <c r="AH98" s="2" t="s">
        <v>74</v>
      </c>
      <c r="AI98" s="2" t="s">
        <v>721</v>
      </c>
    </row>
    <row r="99" spans="1:39" s="2" customFormat="1" x14ac:dyDescent="0.25">
      <c r="A99" s="2" t="s">
        <v>722</v>
      </c>
      <c r="B99" s="2" t="s">
        <v>38</v>
      </c>
      <c r="C99" s="2" t="s">
        <v>37</v>
      </c>
      <c r="D99" s="2" t="s">
        <v>38</v>
      </c>
      <c r="E99" s="2" t="s">
        <v>39</v>
      </c>
      <c r="F99" s="2" t="s">
        <v>751</v>
      </c>
      <c r="G99" s="2" t="s">
        <v>750</v>
      </c>
      <c r="H99" s="26" t="s">
        <v>752</v>
      </c>
      <c r="I99" s="2" t="s">
        <v>40</v>
      </c>
      <c r="J99" s="2" t="s">
        <v>41</v>
      </c>
      <c r="L99" s="2" t="s">
        <v>753</v>
      </c>
      <c r="M99" s="2" t="s">
        <v>475</v>
      </c>
      <c r="N99" s="30">
        <v>41730</v>
      </c>
      <c r="O99" s="30">
        <v>43190</v>
      </c>
      <c r="Q99" s="2" t="s">
        <v>109</v>
      </c>
      <c r="R99" s="8">
        <v>0.1</v>
      </c>
      <c r="S99" s="2" t="s">
        <v>242</v>
      </c>
      <c r="T99" s="2" t="s">
        <v>754</v>
      </c>
      <c r="U99" s="2" t="s">
        <v>47</v>
      </c>
      <c r="X99" s="2" t="s">
        <v>716</v>
      </c>
      <c r="Y99" s="2" t="s">
        <v>716</v>
      </c>
      <c r="Z99" s="2" t="s">
        <v>756</v>
      </c>
      <c r="AA99" s="2" t="s">
        <v>755</v>
      </c>
      <c r="AB99" s="2" t="s">
        <v>255</v>
      </c>
      <c r="AF99" s="2" t="s">
        <v>591</v>
      </c>
      <c r="AG99" s="2">
        <v>2019</v>
      </c>
      <c r="AH99" s="2" t="s">
        <v>582</v>
      </c>
      <c r="AI99" s="2" t="s">
        <v>723</v>
      </c>
    </row>
    <row r="100" spans="1:39" s="2" customFormat="1" ht="17.25" x14ac:dyDescent="0.25">
      <c r="A100" s="2" t="s">
        <v>724</v>
      </c>
      <c r="B100" s="2" t="s">
        <v>767</v>
      </c>
      <c r="C100" s="2" t="s">
        <v>768</v>
      </c>
      <c r="D100" s="2" t="s">
        <v>725</v>
      </c>
      <c r="E100" s="2" t="s">
        <v>39</v>
      </c>
      <c r="F100" s="2" t="s">
        <v>770</v>
      </c>
      <c r="G100" s="2" t="s">
        <v>769</v>
      </c>
      <c r="H100" s="26" t="s">
        <v>1106</v>
      </c>
      <c r="I100" s="2" t="s">
        <v>40</v>
      </c>
      <c r="J100" s="2" t="s">
        <v>41</v>
      </c>
      <c r="L100" s="2" t="s">
        <v>753</v>
      </c>
      <c r="M100" s="2" t="s">
        <v>196</v>
      </c>
      <c r="N100" s="30">
        <v>41699</v>
      </c>
      <c r="O100" s="30">
        <v>42735</v>
      </c>
      <c r="Q100" s="2" t="s">
        <v>760</v>
      </c>
      <c r="R100" s="8">
        <v>0.1</v>
      </c>
      <c r="S100" s="2" t="s">
        <v>80</v>
      </c>
      <c r="T100" s="2" t="s">
        <v>765</v>
      </c>
      <c r="U100" s="2" t="s">
        <v>47</v>
      </c>
      <c r="W100" s="2" t="s">
        <v>760</v>
      </c>
      <c r="X100" s="2" t="s">
        <v>716</v>
      </c>
      <c r="Y100" s="2" t="s">
        <v>716</v>
      </c>
      <c r="Z100" s="2" t="s">
        <v>759</v>
      </c>
      <c r="AA100" s="2" t="s">
        <v>762</v>
      </c>
      <c r="AB100" s="2" t="s">
        <v>710</v>
      </c>
      <c r="AC100" s="2" t="s">
        <v>764</v>
      </c>
      <c r="AD100" s="2" t="s">
        <v>763</v>
      </c>
      <c r="AE100" s="2" t="s">
        <v>766</v>
      </c>
      <c r="AF100" s="2" t="s">
        <v>757</v>
      </c>
      <c r="AG100" s="2">
        <v>2019</v>
      </c>
      <c r="AH100" s="2" t="s">
        <v>74</v>
      </c>
      <c r="AI100" s="23" t="s">
        <v>726</v>
      </c>
    </row>
    <row r="101" spans="1:39" s="32" customFormat="1" x14ac:dyDescent="0.25">
      <c r="A101" s="32" t="s">
        <v>727</v>
      </c>
      <c r="H101" s="33"/>
      <c r="K101" s="32" t="s">
        <v>544</v>
      </c>
      <c r="L101" s="32" t="s">
        <v>42</v>
      </c>
      <c r="M101" s="32" t="s">
        <v>680</v>
      </c>
      <c r="R101" s="40"/>
      <c r="AF101" s="32" t="s">
        <v>772</v>
      </c>
      <c r="AG101" s="32">
        <v>2019</v>
      </c>
      <c r="AH101" s="32" t="s">
        <v>771</v>
      </c>
      <c r="AI101" s="57" t="s">
        <v>728</v>
      </c>
    </row>
    <row r="102" spans="1:39" s="32" customFormat="1" x14ac:dyDescent="0.25">
      <c r="A102" s="32" t="s">
        <v>729</v>
      </c>
      <c r="H102" s="33"/>
      <c r="R102" s="40"/>
      <c r="AF102" s="32" t="s">
        <v>824</v>
      </c>
      <c r="AG102" s="32">
        <v>2019</v>
      </c>
      <c r="AH102" s="32" t="s">
        <v>215</v>
      </c>
      <c r="AI102" s="57" t="s">
        <v>730</v>
      </c>
    </row>
    <row r="103" spans="1:39" s="2" customFormat="1" ht="17.25" x14ac:dyDescent="0.25">
      <c r="A103" s="2" t="s">
        <v>731</v>
      </c>
      <c r="B103" s="2" t="s">
        <v>154</v>
      </c>
      <c r="C103" s="2" t="s">
        <v>60</v>
      </c>
      <c r="D103" s="2" t="s">
        <v>154</v>
      </c>
      <c r="E103" s="2" t="s">
        <v>39</v>
      </c>
      <c r="F103" s="2" t="s">
        <v>775</v>
      </c>
      <c r="G103" s="2" t="s">
        <v>776</v>
      </c>
      <c r="H103" s="26" t="s">
        <v>1107</v>
      </c>
      <c r="I103" s="2" t="s">
        <v>40</v>
      </c>
      <c r="J103" s="2" t="s">
        <v>41</v>
      </c>
      <c r="L103" s="2" t="s">
        <v>778</v>
      </c>
      <c r="M103" s="55"/>
      <c r="N103" s="30">
        <v>41730</v>
      </c>
      <c r="O103" s="30">
        <v>43100</v>
      </c>
      <c r="Q103" s="2" t="s">
        <v>155</v>
      </c>
      <c r="R103" s="8">
        <v>0.1</v>
      </c>
      <c r="S103" s="2" t="s">
        <v>80</v>
      </c>
      <c r="T103" s="2" t="s">
        <v>754</v>
      </c>
      <c r="U103" s="2" t="s">
        <v>47</v>
      </c>
      <c r="W103" s="2" t="s">
        <v>155</v>
      </c>
      <c r="X103" s="2" t="s">
        <v>716</v>
      </c>
      <c r="Y103" s="2" t="s">
        <v>716</v>
      </c>
      <c r="Z103" s="2" t="s">
        <v>716</v>
      </c>
      <c r="AA103" s="2" t="s">
        <v>777</v>
      </c>
      <c r="AB103" s="2" t="s">
        <v>255</v>
      </c>
      <c r="AC103" s="2" t="s">
        <v>779</v>
      </c>
      <c r="AD103" s="2" t="s">
        <v>780</v>
      </c>
      <c r="AE103" s="2" t="s">
        <v>781</v>
      </c>
      <c r="AF103" s="2" t="s">
        <v>773</v>
      </c>
      <c r="AG103" s="2">
        <v>2019</v>
      </c>
      <c r="AH103" s="2" t="s">
        <v>74</v>
      </c>
      <c r="AI103" s="23" t="s">
        <v>732</v>
      </c>
    </row>
    <row r="104" spans="1:39" s="32" customFormat="1" x14ac:dyDescent="0.25">
      <c r="A104" s="32" t="s">
        <v>733</v>
      </c>
      <c r="H104" s="33"/>
      <c r="R104" s="40"/>
      <c r="AF104" s="32" t="s">
        <v>782</v>
      </c>
      <c r="AG104" s="32">
        <v>2019</v>
      </c>
      <c r="AH104" s="32" t="s">
        <v>74</v>
      </c>
      <c r="AI104" s="57" t="s">
        <v>734</v>
      </c>
    </row>
    <row r="105" spans="1:39" s="11" customFormat="1" ht="17.25" x14ac:dyDescent="0.25">
      <c r="A105" s="11" t="s">
        <v>735</v>
      </c>
      <c r="B105" s="11" t="s">
        <v>736</v>
      </c>
      <c r="C105" s="11" t="s">
        <v>60</v>
      </c>
      <c r="D105" s="11" t="s">
        <v>38</v>
      </c>
      <c r="E105" s="11" t="s">
        <v>39</v>
      </c>
      <c r="F105" s="11" t="s">
        <v>784</v>
      </c>
      <c r="G105" s="11" t="s">
        <v>783</v>
      </c>
      <c r="H105" s="58" t="s">
        <v>1108</v>
      </c>
      <c r="I105" s="11" t="s">
        <v>40</v>
      </c>
      <c r="J105" s="11" t="s">
        <v>41</v>
      </c>
      <c r="L105" s="11" t="s">
        <v>42</v>
      </c>
      <c r="M105" s="11" t="s">
        <v>475</v>
      </c>
      <c r="N105" s="39">
        <v>41730</v>
      </c>
      <c r="O105" s="39">
        <v>43100</v>
      </c>
      <c r="Q105" s="11" t="s">
        <v>243</v>
      </c>
      <c r="R105" s="50">
        <v>0.1</v>
      </c>
      <c r="S105" s="11" t="s">
        <v>105</v>
      </c>
      <c r="T105" s="11" t="s">
        <v>754</v>
      </c>
      <c r="U105" s="11" t="s">
        <v>67</v>
      </c>
      <c r="W105" s="11" t="s">
        <v>243</v>
      </c>
      <c r="X105" s="11" t="s">
        <v>716</v>
      </c>
      <c r="Y105" s="11" t="s">
        <v>716</v>
      </c>
      <c r="Z105" s="11" t="s">
        <v>129</v>
      </c>
      <c r="AA105" s="11" t="s">
        <v>209</v>
      </c>
      <c r="AB105" s="11" t="s">
        <v>785</v>
      </c>
      <c r="AC105" s="11" t="s">
        <v>786</v>
      </c>
      <c r="AD105" s="11" t="s">
        <v>787</v>
      </c>
      <c r="AE105" s="11" t="s">
        <v>788</v>
      </c>
      <c r="AF105" s="11" t="s">
        <v>790</v>
      </c>
      <c r="AG105" s="11">
        <v>2019</v>
      </c>
      <c r="AH105" s="11" t="s">
        <v>540</v>
      </c>
      <c r="AI105" s="59" t="s">
        <v>737</v>
      </c>
    </row>
    <row r="106" spans="1:39" s="2" customFormat="1" ht="17.25" x14ac:dyDescent="0.25">
      <c r="A106" s="2" t="s">
        <v>738</v>
      </c>
      <c r="B106" s="2" t="s">
        <v>793</v>
      </c>
      <c r="C106" s="11" t="s">
        <v>60</v>
      </c>
      <c r="D106" s="2" t="s">
        <v>154</v>
      </c>
      <c r="E106" s="2" t="s">
        <v>39</v>
      </c>
      <c r="F106" s="2" t="s">
        <v>795</v>
      </c>
      <c r="G106" s="2" t="s">
        <v>794</v>
      </c>
      <c r="H106" s="58" t="s">
        <v>1108</v>
      </c>
      <c r="I106" s="11" t="s">
        <v>40</v>
      </c>
      <c r="J106" s="11" t="s">
        <v>41</v>
      </c>
      <c r="L106" s="11" t="s">
        <v>42</v>
      </c>
      <c r="M106" s="11" t="s">
        <v>587</v>
      </c>
      <c r="N106" s="39">
        <v>42370</v>
      </c>
      <c r="O106" s="39">
        <v>43029</v>
      </c>
      <c r="Q106" s="11" t="s">
        <v>796</v>
      </c>
      <c r="R106" s="8">
        <v>0.1</v>
      </c>
      <c r="T106" s="11" t="s">
        <v>754</v>
      </c>
      <c r="U106" s="2" t="s">
        <v>47</v>
      </c>
      <c r="W106" s="11" t="s">
        <v>796</v>
      </c>
      <c r="X106" s="11" t="s">
        <v>716</v>
      </c>
      <c r="Y106" s="11" t="s">
        <v>716</v>
      </c>
      <c r="Z106" s="2" t="s">
        <v>758</v>
      </c>
      <c r="AA106" s="11" t="s">
        <v>792</v>
      </c>
      <c r="AB106" s="11" t="s">
        <v>51</v>
      </c>
      <c r="AC106" s="2" t="s">
        <v>797</v>
      </c>
      <c r="AD106" s="2" t="s">
        <v>798</v>
      </c>
      <c r="AE106" s="2" t="s">
        <v>799</v>
      </c>
      <c r="AF106" s="11" t="s">
        <v>791</v>
      </c>
      <c r="AG106" s="11">
        <v>2019</v>
      </c>
      <c r="AH106" s="2" t="s">
        <v>617</v>
      </c>
      <c r="AI106" s="23" t="s">
        <v>739</v>
      </c>
    </row>
    <row r="107" spans="1:39" s="2" customFormat="1" x14ac:dyDescent="0.25">
      <c r="A107" s="2" t="s">
        <v>740</v>
      </c>
      <c r="B107" s="2" t="s">
        <v>38</v>
      </c>
      <c r="C107" s="2" t="s">
        <v>60</v>
      </c>
      <c r="D107" s="2" t="s">
        <v>38</v>
      </c>
      <c r="E107" s="2" t="s">
        <v>39</v>
      </c>
      <c r="F107" s="2" t="s">
        <v>804</v>
      </c>
      <c r="G107" s="2" t="s">
        <v>805</v>
      </c>
      <c r="H107" s="26" t="s">
        <v>803</v>
      </c>
      <c r="I107" s="11" t="s">
        <v>40</v>
      </c>
      <c r="J107" s="11" t="s">
        <v>41</v>
      </c>
      <c r="L107" s="11" t="s">
        <v>42</v>
      </c>
      <c r="M107" s="11" t="s">
        <v>802</v>
      </c>
      <c r="N107" s="39">
        <v>42125</v>
      </c>
      <c r="O107" s="39">
        <v>42248</v>
      </c>
      <c r="Q107" s="2" t="s">
        <v>104</v>
      </c>
      <c r="R107" s="8">
        <v>0.1</v>
      </c>
      <c r="S107" s="2" t="s">
        <v>80</v>
      </c>
      <c r="T107" s="2" t="s">
        <v>46</v>
      </c>
      <c r="U107" s="2" t="s">
        <v>47</v>
      </c>
      <c r="V107" s="2">
        <v>0.1</v>
      </c>
      <c r="W107" s="2" t="s">
        <v>104</v>
      </c>
      <c r="X107" s="11" t="s">
        <v>716</v>
      </c>
      <c r="Y107" s="11" t="s">
        <v>716</v>
      </c>
      <c r="Z107" s="2" t="s">
        <v>808</v>
      </c>
      <c r="AA107" s="2" t="s">
        <v>807</v>
      </c>
      <c r="AB107" s="11" t="s">
        <v>806</v>
      </c>
      <c r="AC107" s="2" t="s">
        <v>109</v>
      </c>
      <c r="AD107" s="2" t="s">
        <v>48</v>
      </c>
      <c r="AE107" s="2" t="s">
        <v>799</v>
      </c>
      <c r="AF107" s="11" t="s">
        <v>800</v>
      </c>
      <c r="AG107" s="11">
        <v>2019</v>
      </c>
      <c r="AH107" s="2" t="s">
        <v>801</v>
      </c>
      <c r="AI107" s="23" t="s">
        <v>741</v>
      </c>
    </row>
    <row r="108" spans="1:39" s="2" customFormat="1" ht="17.25" x14ac:dyDescent="0.25">
      <c r="A108" s="2" t="s">
        <v>1115</v>
      </c>
      <c r="B108" s="2" t="s">
        <v>646</v>
      </c>
      <c r="C108" s="2" t="s">
        <v>60</v>
      </c>
      <c r="D108" s="2" t="s">
        <v>647</v>
      </c>
      <c r="E108" s="2" t="s">
        <v>39</v>
      </c>
      <c r="F108" s="2" t="s">
        <v>812</v>
      </c>
      <c r="G108" s="2" t="s">
        <v>811</v>
      </c>
      <c r="H108" s="26" t="s">
        <v>1109</v>
      </c>
      <c r="I108" s="11" t="s">
        <v>40</v>
      </c>
      <c r="J108" s="11" t="s">
        <v>41</v>
      </c>
      <c r="K108" s="2" t="s">
        <v>523</v>
      </c>
      <c r="L108" s="11" t="s">
        <v>42</v>
      </c>
      <c r="M108" s="11" t="s">
        <v>813</v>
      </c>
      <c r="N108" s="39">
        <v>41741</v>
      </c>
      <c r="O108" s="39">
        <v>42400</v>
      </c>
      <c r="Q108" s="2" t="s">
        <v>816</v>
      </c>
      <c r="R108" s="8">
        <v>0.1</v>
      </c>
      <c r="S108" s="2" t="s">
        <v>105</v>
      </c>
      <c r="T108" s="2" t="s">
        <v>754</v>
      </c>
      <c r="U108" s="2" t="s">
        <v>47</v>
      </c>
      <c r="W108" s="2" t="s">
        <v>649</v>
      </c>
      <c r="Y108" s="2" t="s">
        <v>815</v>
      </c>
      <c r="Z108" s="2" t="s">
        <v>814</v>
      </c>
      <c r="AA108" s="2" t="s">
        <v>819</v>
      </c>
      <c r="AB108" s="2" t="s">
        <v>820</v>
      </c>
      <c r="AC108" s="2" t="s">
        <v>817</v>
      </c>
      <c r="AD108" s="2" t="s">
        <v>818</v>
      </c>
      <c r="AE108" s="2" t="s">
        <v>821</v>
      </c>
      <c r="AF108" s="11" t="s">
        <v>809</v>
      </c>
      <c r="AG108" s="11">
        <v>2019</v>
      </c>
      <c r="AH108" s="11" t="s">
        <v>540</v>
      </c>
      <c r="AI108" s="23" t="s">
        <v>743</v>
      </c>
    </row>
    <row r="109" spans="1:39" s="11" customFormat="1" x14ac:dyDescent="0.25">
      <c r="A109" s="11" t="s">
        <v>744</v>
      </c>
      <c r="B109" s="11" t="s">
        <v>77</v>
      </c>
      <c r="C109" s="11" t="s">
        <v>77</v>
      </c>
      <c r="D109" s="11" t="s">
        <v>77</v>
      </c>
      <c r="E109" s="11" t="s">
        <v>77</v>
      </c>
      <c r="H109" s="58"/>
      <c r="K109" s="11" t="s">
        <v>487</v>
      </c>
      <c r="L109" s="11" t="s">
        <v>836</v>
      </c>
      <c r="M109" s="11" t="s">
        <v>823</v>
      </c>
      <c r="N109" s="39">
        <v>41710</v>
      </c>
      <c r="O109" s="39">
        <v>42855</v>
      </c>
      <c r="Q109" s="11" t="s">
        <v>1113</v>
      </c>
      <c r="R109" s="50">
        <v>0.1</v>
      </c>
      <c r="S109" s="11" t="s">
        <v>80</v>
      </c>
      <c r="T109" s="2" t="s">
        <v>754</v>
      </c>
      <c r="U109" s="2" t="s">
        <v>47</v>
      </c>
      <c r="W109" s="11" t="s">
        <v>1113</v>
      </c>
      <c r="AA109" s="11" t="s">
        <v>1112</v>
      </c>
      <c r="AB109" s="11" t="s">
        <v>51</v>
      </c>
      <c r="AC109" s="2" t="s">
        <v>1110</v>
      </c>
      <c r="AD109" s="11" t="s">
        <v>1111</v>
      </c>
      <c r="AE109" s="2" t="s">
        <v>1114</v>
      </c>
      <c r="AF109" s="11" t="s">
        <v>822</v>
      </c>
      <c r="AG109" s="11">
        <v>2019</v>
      </c>
      <c r="AH109" s="11" t="s">
        <v>74</v>
      </c>
      <c r="AI109" s="59" t="s">
        <v>745</v>
      </c>
    </row>
    <row r="110" spans="1:39" s="32" customFormat="1" x14ac:dyDescent="0.25">
      <c r="A110" s="11" t="s">
        <v>746</v>
      </c>
      <c r="B110" s="2" t="s">
        <v>828</v>
      </c>
      <c r="C110" s="2" t="s">
        <v>37</v>
      </c>
      <c r="D110" s="11" t="s">
        <v>829</v>
      </c>
      <c r="E110" s="11" t="s">
        <v>62</v>
      </c>
      <c r="F110" s="11" t="s">
        <v>831</v>
      </c>
      <c r="G110" s="11" t="s">
        <v>830</v>
      </c>
      <c r="H110" s="56"/>
      <c r="I110" s="11" t="s">
        <v>40</v>
      </c>
      <c r="J110" s="11" t="s">
        <v>41</v>
      </c>
      <c r="K110" s="11"/>
      <c r="L110" s="55"/>
      <c r="M110" s="55"/>
      <c r="N110" s="39">
        <v>41730</v>
      </c>
      <c r="O110" s="39">
        <v>43100</v>
      </c>
      <c r="P110" s="11"/>
      <c r="Q110" s="11" t="s">
        <v>109</v>
      </c>
      <c r="R110" s="8">
        <v>0.1</v>
      </c>
      <c r="S110" s="2" t="s">
        <v>832</v>
      </c>
      <c r="T110" s="2" t="s">
        <v>754</v>
      </c>
      <c r="U110" s="2" t="s">
        <v>47</v>
      </c>
      <c r="V110" s="2">
        <v>0.1</v>
      </c>
      <c r="W110" s="11" t="s">
        <v>109</v>
      </c>
      <c r="X110" s="11" t="s">
        <v>716</v>
      </c>
      <c r="Y110" s="11" t="s">
        <v>716</v>
      </c>
      <c r="Z110" s="11" t="s">
        <v>129</v>
      </c>
      <c r="AA110" s="11" t="s">
        <v>827</v>
      </c>
      <c r="AB110" s="11" t="s">
        <v>51</v>
      </c>
      <c r="AC110" s="2" t="s">
        <v>834</v>
      </c>
      <c r="AD110" s="11" t="s">
        <v>835</v>
      </c>
      <c r="AE110" s="11" t="s">
        <v>833</v>
      </c>
      <c r="AF110" s="11" t="s">
        <v>826</v>
      </c>
      <c r="AG110" s="11">
        <v>2019</v>
      </c>
      <c r="AH110" s="11" t="s">
        <v>151</v>
      </c>
      <c r="AI110" s="59" t="s">
        <v>747</v>
      </c>
      <c r="AJ110" s="11"/>
      <c r="AK110" s="11"/>
      <c r="AL110" s="11"/>
      <c r="AM110" s="11"/>
    </row>
    <row r="111" spans="1:39" s="32" customFormat="1" x14ac:dyDescent="0.25">
      <c r="A111" s="32" t="s">
        <v>748</v>
      </c>
      <c r="D111" s="32" t="s">
        <v>38</v>
      </c>
      <c r="H111" s="33"/>
      <c r="R111" s="40"/>
      <c r="AI111" s="57" t="s">
        <v>749</v>
      </c>
    </row>
  </sheetData>
  <phoneticPr fontId="18" type="noConversion"/>
  <hyperlinks>
    <hyperlink ref="AI100" r:id="rId1" xr:uid="{C0E4FED0-772C-4EB3-AE26-8E504624E1B7}"/>
    <hyperlink ref="AI101" r:id="rId2" xr:uid="{8792B866-3746-4A3A-B60A-1FD6FFE88AEA}"/>
    <hyperlink ref="AI102" r:id="rId3" xr:uid="{DC75D9F7-4739-4BA3-9923-B8810882B394}"/>
    <hyperlink ref="AI103" r:id="rId4" xr:uid="{F5C61ADB-A73F-4C59-8F95-EAAA4E773684}"/>
    <hyperlink ref="AI104" r:id="rId5" xr:uid="{ED5DA966-CB07-4FEF-B704-086D147A6528}"/>
    <hyperlink ref="AI94" r:id="rId6" xr:uid="{59A00988-587C-405C-A8A7-0A978A6F0C25}"/>
    <hyperlink ref="AI105" r:id="rId7" xr:uid="{9DF1ED7C-94D3-423F-A902-DD9177157357}"/>
    <hyperlink ref="AI106" r:id="rId8" xr:uid="{2F77A532-3523-453F-9702-E37BFD1B23C7}"/>
    <hyperlink ref="AI107" r:id="rId9" xr:uid="{99BB709E-BDE3-41AC-88F5-8ED6A5FD9A86}"/>
    <hyperlink ref="AI108" r:id="rId10" xr:uid="{EF1C2CCF-7710-4324-9B1F-C33D63C701EF}"/>
    <hyperlink ref="AI109" r:id="rId11" xr:uid="{27FAAC12-B9F5-4B46-AC88-0ED63D1DA08F}"/>
    <hyperlink ref="AI111" r:id="rId12" xr:uid="{B525B5A5-4979-4F2D-96F5-CE4FFDBA4E52}"/>
    <hyperlink ref="AI110" r:id="rId13" xr:uid="{8BEC5EB2-1A44-4E38-8609-02214DBE83A7}"/>
    <hyperlink ref="AI19" r:id="rId14" xr:uid="{B08DCF11-43B1-407A-9312-4522081AF654}"/>
    <hyperlink ref="AI26" r:id="rId15" xr:uid="{741F18B8-F422-4356-B15D-69AF0B7BAF93}"/>
    <hyperlink ref="AI27" r:id="rId16" xr:uid="{3098164A-B686-41F4-A3ED-F73AC16C1A36}"/>
    <hyperlink ref="AI28" r:id="rId17" xr:uid="{B0830095-3DA1-4911-83C4-1AAED07E1A78}"/>
    <hyperlink ref="AI29" r:id="rId18" xr:uid="{32299DA6-A12D-4EA8-8C93-BE443C5ED80F}"/>
    <hyperlink ref="AH29" r:id="rId19" display="https://ieeexplore.ieee.org/xpl/RecentIssue.jsp?punumber=4609443" xr:uid="{1E46ED4A-88FE-430B-985A-B344FC4B994B}"/>
    <hyperlink ref="AI30" r:id="rId20" xr:uid="{2D5BDCC3-4F96-4576-95AD-B9BD9983663F}"/>
    <hyperlink ref="AI31" r:id="rId21" xr:uid="{7AE8E0AE-A7B5-41D0-91BF-4A93A4BA3B67}"/>
    <hyperlink ref="AI32" r:id="rId22" xr:uid="{44D69168-49A3-41DE-B62F-C6A6A37C8F0B}"/>
    <hyperlink ref="AI33" r:id="rId23" xr:uid="{66CAA181-06B3-437A-8C38-913E9C368BCB}"/>
    <hyperlink ref="AI34" r:id="rId24" xr:uid="{39D2A483-01DC-4DB0-B7B0-BBFDE2C08BF0}"/>
    <hyperlink ref="AI35" r:id="rId25" xr:uid="{76A4F4A6-04B0-4A13-88BB-FF5FBB4E0872}"/>
    <hyperlink ref="AI36" r:id="rId26" xr:uid="{674D323C-1338-4250-9E1F-701931F1EE07}"/>
    <hyperlink ref="AI16" r:id="rId27" xr:uid="{0909ABBE-7DCE-42F9-9BD1-E5F66C7BB9CF}"/>
    <hyperlink ref="AI69" r:id="rId28" xr:uid="{7E4209F4-FC0E-4CFB-AB55-2E7B40B3E8EC}"/>
    <hyperlink ref="AI68" r:id="rId29" xr:uid="{AA21FAA4-991D-4AC7-B881-F1481F2FF71D}"/>
    <hyperlink ref="AI67" r:id="rId30" xr:uid="{FD06EE1C-FFB3-479C-AD0C-3B25C47904ED}"/>
    <hyperlink ref="AI66" r:id="rId31" xr:uid="{5D93A6A4-4AA8-4C91-B8F9-AE3433BDDE7F}"/>
    <hyperlink ref="AI65" r:id="rId32" xr:uid="{D664CBD2-04EA-4F25-8C68-FD601023C0AF}"/>
    <hyperlink ref="AI48" r:id="rId33" xr:uid="{AD8FEBCB-DD21-4E3B-AA8C-37A830EBF6EB}"/>
    <hyperlink ref="AI49" r:id="rId34" xr:uid="{662D3462-7504-4A5C-9A27-FCA3198EE3A4}"/>
    <hyperlink ref="AI50" r:id="rId35" xr:uid="{D8031123-C3AC-4DBE-851F-38ABE0879CFC}"/>
    <hyperlink ref="AI51" r:id="rId36" xr:uid="{C201899C-2FD5-4D31-AF6C-E7502475DBAC}"/>
    <hyperlink ref="AI52" r:id="rId37" xr:uid="{49B43C16-FC77-4FEB-B2E4-57522ED9D25C}"/>
    <hyperlink ref="AI53" r:id="rId38" xr:uid="{8D47CDEE-45D8-44A1-8D3C-041E98059759}"/>
    <hyperlink ref="AI54" r:id="rId39" xr:uid="{BC1F3768-9F82-45F9-A9A6-CB0195F226B5}"/>
    <hyperlink ref="AI55" r:id="rId40" xr:uid="{7E5B4DDC-CDDD-4992-8DDA-E4392D9C6ACE}"/>
    <hyperlink ref="AI56" r:id="rId41" xr:uid="{E6828381-5526-4598-AEAE-7BD4441980E7}"/>
    <hyperlink ref="AI57" r:id="rId42" xr:uid="{E6002F71-78CC-4087-9036-35FBCA2F8A54}"/>
    <hyperlink ref="AI58" r:id="rId43" xr:uid="{B0733512-CC52-4760-8D09-D55136A49B4C}"/>
    <hyperlink ref="AI59" r:id="rId44" xr:uid="{DBE5CA58-9921-46A9-9C5C-51B02F42AACA}"/>
    <hyperlink ref="AI60" r:id="rId45" xr:uid="{B29D32AC-2134-40E2-9D67-0A3F09561CF7}"/>
    <hyperlink ref="AI61" r:id="rId46" xr:uid="{4596C206-12DF-470A-89F9-E866198135F3}"/>
    <hyperlink ref="AI62" r:id="rId47" xr:uid="{57824F26-4686-49E8-91A5-560A6BF9B545}"/>
    <hyperlink ref="AI63" r:id="rId48" xr:uid="{95C049DF-FA31-4B34-9C0A-5E5F67FD9190}"/>
    <hyperlink ref="AI64" r:id="rId49" xr:uid="{AB49C9D3-57D7-4EC9-BB42-3FE58588A3BF}"/>
    <hyperlink ref="AH64" r:id="rId50" display="https://ieeexplore.ieee.org/xpl/RecentIssue.jsp?punumber=8859" xr:uid="{254432A8-A0B3-4CF3-9C97-033DA3669CB2}"/>
    <hyperlink ref="AI70" r:id="rId51" xr:uid="{79766D44-A17B-4451-BA4E-3C0FA08AF8DD}"/>
    <hyperlink ref="AI38" r:id="rId52" xr:uid="{C13442B3-0BED-4E17-848E-ED77F46FF432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A0AD-2A14-42C3-A364-8F6B0F6A9B94}">
  <dimension ref="A1:AM113"/>
  <sheetViews>
    <sheetView topLeftCell="A46" workbookViewId="0">
      <selection activeCell="AI58" sqref="AI58"/>
    </sheetView>
  </sheetViews>
  <sheetFormatPr defaultRowHeight="15" x14ac:dyDescent="0.25"/>
  <cols>
    <col min="8" max="8" width="9.140625" style="24"/>
    <col min="12" max="12" width="33.5703125" bestFit="1" customWidth="1"/>
    <col min="13" max="13" width="35.42578125" bestFit="1" customWidth="1"/>
    <col min="18" max="18" width="9.140625" style="7"/>
    <col min="19" max="19" width="16.85546875" bestFit="1" customWidth="1"/>
    <col min="21" max="21" width="2.7109375" customWidth="1"/>
    <col min="22" max="22" width="5.85546875" customWidth="1"/>
    <col min="23" max="23" width="11.7109375" customWidth="1"/>
    <col min="26" max="26" width="16.42578125" customWidth="1"/>
    <col min="27" max="27" width="19.28515625" customWidth="1"/>
    <col min="28" max="28" width="12.140625" customWidth="1"/>
    <col min="29" max="29" width="53.42578125" customWidth="1"/>
    <col min="30" max="30" width="49.5703125" customWidth="1"/>
    <col min="31" max="31" width="68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35.5</v>
      </c>
      <c r="G2">
        <v>104</v>
      </c>
      <c r="H2" s="24">
        <v>96000000</v>
      </c>
      <c r="I2" t="s">
        <v>40</v>
      </c>
      <c r="J2" t="s">
        <v>41</v>
      </c>
      <c r="L2" t="s">
        <v>42</v>
      </c>
      <c r="M2" t="s">
        <v>43</v>
      </c>
      <c r="N2" s="1">
        <v>41730</v>
      </c>
      <c r="O2" s="1">
        <v>41974</v>
      </c>
      <c r="P2">
        <v>9</v>
      </c>
      <c r="Q2" t="s">
        <v>44</v>
      </c>
      <c r="R2" s="7">
        <v>0.1</v>
      </c>
      <c r="S2" t="s">
        <v>45</v>
      </c>
      <c r="T2" t="s">
        <v>46</v>
      </c>
      <c r="U2" t="s">
        <v>47</v>
      </c>
      <c r="V2">
        <v>0.1</v>
      </c>
      <c r="W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>
        <v>2016</v>
      </c>
      <c r="AH2" t="s">
        <v>56</v>
      </c>
      <c r="AI2" t="s">
        <v>57</v>
      </c>
    </row>
    <row r="3" spans="1:35" x14ac:dyDescent="0.25">
      <c r="A3" t="s">
        <v>58</v>
      </c>
      <c r="B3" t="s">
        <v>59</v>
      </c>
      <c r="C3" t="s">
        <v>60</v>
      </c>
      <c r="D3" t="s">
        <v>61</v>
      </c>
      <c r="E3" t="s">
        <v>62</v>
      </c>
      <c r="F3">
        <v>-3.15</v>
      </c>
      <c r="G3">
        <v>-59.99</v>
      </c>
      <c r="H3" s="24">
        <v>38013</v>
      </c>
      <c r="I3" t="s">
        <v>40</v>
      </c>
      <c r="J3" t="s">
        <v>41</v>
      </c>
      <c r="K3" t="s">
        <v>63</v>
      </c>
      <c r="L3" t="s">
        <v>42</v>
      </c>
      <c r="M3" t="s">
        <v>43</v>
      </c>
      <c r="N3" s="1">
        <v>41699</v>
      </c>
      <c r="O3" s="1">
        <v>41883</v>
      </c>
      <c r="P3">
        <v>7</v>
      </c>
      <c r="Q3" t="s">
        <v>64</v>
      </c>
      <c r="R3" s="7">
        <v>0.1</v>
      </c>
      <c r="S3" t="s">
        <v>65</v>
      </c>
      <c r="T3" t="s">
        <v>66</v>
      </c>
      <c r="U3" t="s">
        <v>67</v>
      </c>
      <c r="X3" t="s">
        <v>68</v>
      </c>
      <c r="AA3" t="s">
        <v>69</v>
      </c>
      <c r="AB3" t="s">
        <v>70</v>
      </c>
      <c r="AD3" t="s">
        <v>71</v>
      </c>
      <c r="AE3" t="s">
        <v>72</v>
      </c>
      <c r="AF3" t="s">
        <v>73</v>
      </c>
      <c r="AG3">
        <v>2016</v>
      </c>
      <c r="AH3" t="s">
        <v>74</v>
      </c>
      <c r="AI3" t="s">
        <v>75</v>
      </c>
    </row>
    <row r="4" spans="1:35" x14ac:dyDescent="0.25">
      <c r="A4" t="s">
        <v>76</v>
      </c>
      <c r="B4" t="s">
        <v>77</v>
      </c>
      <c r="C4" t="s">
        <v>77</v>
      </c>
      <c r="D4" t="s">
        <v>77</v>
      </c>
      <c r="E4" t="s">
        <v>77</v>
      </c>
      <c r="I4" t="s">
        <v>40</v>
      </c>
      <c r="J4" t="s">
        <v>78</v>
      </c>
      <c r="L4" t="s">
        <v>42</v>
      </c>
      <c r="M4" t="s">
        <v>43</v>
      </c>
      <c r="P4">
        <v>6</v>
      </c>
      <c r="Q4" t="s">
        <v>79</v>
      </c>
      <c r="R4" s="7">
        <v>0.25</v>
      </c>
      <c r="S4" t="s">
        <v>80</v>
      </c>
      <c r="T4" t="s">
        <v>46</v>
      </c>
      <c r="U4" t="s">
        <v>67</v>
      </c>
      <c r="Z4" t="s">
        <v>81</v>
      </c>
      <c r="AA4" t="s">
        <v>82</v>
      </c>
      <c r="AC4" t="s">
        <v>83</v>
      </c>
      <c r="AD4" t="s">
        <v>84</v>
      </c>
      <c r="AE4" t="s">
        <v>85</v>
      </c>
      <c r="AF4" t="s">
        <v>86</v>
      </c>
      <c r="AG4">
        <v>2016</v>
      </c>
      <c r="AH4" t="s">
        <v>87</v>
      </c>
      <c r="AI4" t="s">
        <v>88</v>
      </c>
    </row>
    <row r="5" spans="1:35" x14ac:dyDescent="0.25">
      <c r="A5" t="s">
        <v>89</v>
      </c>
      <c r="B5" t="s">
        <v>36</v>
      </c>
      <c r="C5" t="s">
        <v>37</v>
      </c>
      <c r="D5" t="s">
        <v>38</v>
      </c>
      <c r="E5" t="s">
        <v>39</v>
      </c>
      <c r="F5">
        <v>35.5</v>
      </c>
      <c r="G5">
        <v>104</v>
      </c>
      <c r="H5" s="24">
        <v>96000000</v>
      </c>
      <c r="I5" t="s">
        <v>40</v>
      </c>
      <c r="J5" t="s">
        <v>41</v>
      </c>
      <c r="L5" t="s">
        <v>42</v>
      </c>
      <c r="N5" s="1">
        <v>41699</v>
      </c>
      <c r="O5" s="1">
        <v>42036</v>
      </c>
      <c r="P5">
        <v>12</v>
      </c>
      <c r="Q5" t="s">
        <v>90</v>
      </c>
      <c r="R5" s="7">
        <v>0.25</v>
      </c>
      <c r="S5" t="s">
        <v>45</v>
      </c>
      <c r="U5" t="s">
        <v>67</v>
      </c>
      <c r="W5" t="s">
        <v>91</v>
      </c>
      <c r="Z5" t="s">
        <v>92</v>
      </c>
      <c r="AA5" t="s">
        <v>93</v>
      </c>
      <c r="AC5" t="s">
        <v>94</v>
      </c>
      <c r="AD5" t="s">
        <v>95</v>
      </c>
      <c r="AE5" t="s">
        <v>96</v>
      </c>
      <c r="AF5" t="s">
        <v>97</v>
      </c>
      <c r="AG5">
        <v>2016</v>
      </c>
      <c r="AH5" t="s">
        <v>74</v>
      </c>
      <c r="AI5" t="s">
        <v>98</v>
      </c>
    </row>
    <row r="6" spans="1:35" x14ac:dyDescent="0.25">
      <c r="A6" t="s">
        <v>99</v>
      </c>
      <c r="B6" t="s">
        <v>100</v>
      </c>
      <c r="C6" t="s">
        <v>60</v>
      </c>
      <c r="D6" t="s">
        <v>101</v>
      </c>
      <c r="E6" t="s">
        <v>102</v>
      </c>
      <c r="F6">
        <v>11</v>
      </c>
      <c r="G6">
        <v>36.5</v>
      </c>
      <c r="I6" t="s">
        <v>40</v>
      </c>
      <c r="J6" t="s">
        <v>41</v>
      </c>
      <c r="L6" t="s">
        <v>103</v>
      </c>
      <c r="M6" t="s">
        <v>43</v>
      </c>
      <c r="N6" s="1">
        <v>41760</v>
      </c>
      <c r="O6" s="1">
        <v>41913</v>
      </c>
      <c r="P6">
        <v>6</v>
      </c>
      <c r="Q6" t="s">
        <v>104</v>
      </c>
      <c r="R6" s="7">
        <v>0.1</v>
      </c>
      <c r="S6" t="s">
        <v>105</v>
      </c>
      <c r="T6" t="s">
        <v>46</v>
      </c>
      <c r="U6" t="s">
        <v>67</v>
      </c>
      <c r="W6" t="s">
        <v>104</v>
      </c>
      <c r="Z6" t="s">
        <v>106</v>
      </c>
      <c r="AA6" t="s">
        <v>107</v>
      </c>
      <c r="AB6" t="s">
        <v>108</v>
      </c>
      <c r="AC6" t="s">
        <v>109</v>
      </c>
      <c r="AD6" t="s">
        <v>48</v>
      </c>
      <c r="AE6" t="s">
        <v>110</v>
      </c>
      <c r="AF6" t="s">
        <v>111</v>
      </c>
      <c r="AG6">
        <v>2016</v>
      </c>
      <c r="AH6" t="s">
        <v>87</v>
      </c>
      <c r="AI6" t="s">
        <v>112</v>
      </c>
    </row>
    <row r="7" spans="1:35" x14ac:dyDescent="0.25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>
        <v>52.15</v>
      </c>
      <c r="G7">
        <v>5.3</v>
      </c>
      <c r="H7" s="24">
        <v>35000</v>
      </c>
      <c r="I7" t="s">
        <v>40</v>
      </c>
      <c r="J7" t="s">
        <v>41</v>
      </c>
      <c r="L7" t="s">
        <v>103</v>
      </c>
      <c r="M7" t="s">
        <v>43</v>
      </c>
      <c r="N7" s="1">
        <v>41791</v>
      </c>
      <c r="O7" s="1">
        <v>42064</v>
      </c>
      <c r="P7">
        <v>10</v>
      </c>
      <c r="Q7" t="s">
        <v>118</v>
      </c>
      <c r="R7" s="7">
        <v>0.1</v>
      </c>
      <c r="S7" t="s">
        <v>105</v>
      </c>
      <c r="T7" t="s">
        <v>46</v>
      </c>
      <c r="U7" t="s">
        <v>67</v>
      </c>
      <c r="X7" t="s">
        <v>119</v>
      </c>
      <c r="AA7" t="s">
        <v>120</v>
      </c>
      <c r="AB7" t="s">
        <v>121</v>
      </c>
      <c r="AC7" t="s">
        <v>122</v>
      </c>
      <c r="AD7" t="s">
        <v>123</v>
      </c>
      <c r="AE7" t="s">
        <v>124</v>
      </c>
      <c r="AF7" t="s">
        <v>125</v>
      </c>
      <c r="AG7">
        <v>2016</v>
      </c>
      <c r="AH7" t="s">
        <v>87</v>
      </c>
      <c r="AI7" t="s">
        <v>112</v>
      </c>
    </row>
    <row r="8" spans="1:35" x14ac:dyDescent="0.25">
      <c r="A8" t="s">
        <v>126</v>
      </c>
      <c r="B8" t="s">
        <v>127</v>
      </c>
      <c r="C8" t="s">
        <v>60</v>
      </c>
      <c r="D8" t="s">
        <v>38</v>
      </c>
      <c r="E8" t="s">
        <v>39</v>
      </c>
      <c r="F8">
        <v>32.5</v>
      </c>
      <c r="G8">
        <v>90</v>
      </c>
      <c r="I8" t="s">
        <v>40</v>
      </c>
      <c r="J8" t="s">
        <v>41</v>
      </c>
      <c r="L8" t="s">
        <v>42</v>
      </c>
      <c r="M8" t="s">
        <v>43</v>
      </c>
      <c r="N8" s="1">
        <v>41730</v>
      </c>
      <c r="O8" s="1">
        <v>41883</v>
      </c>
      <c r="P8">
        <v>6</v>
      </c>
      <c r="Q8" t="s">
        <v>128</v>
      </c>
      <c r="R8" s="7">
        <v>0.1</v>
      </c>
      <c r="S8" t="s">
        <v>105</v>
      </c>
      <c r="T8" t="s">
        <v>46</v>
      </c>
      <c r="U8" t="s">
        <v>67</v>
      </c>
      <c r="W8" t="s">
        <v>128</v>
      </c>
      <c r="Z8" t="s">
        <v>129</v>
      </c>
      <c r="AA8" t="s">
        <v>130</v>
      </c>
      <c r="AB8" t="s">
        <v>121</v>
      </c>
      <c r="AC8" t="s">
        <v>131</v>
      </c>
      <c r="AD8" t="s">
        <v>132</v>
      </c>
      <c r="AE8" t="s">
        <v>133</v>
      </c>
      <c r="AF8" t="s">
        <v>134</v>
      </c>
      <c r="AG8">
        <v>2016</v>
      </c>
      <c r="AH8" t="s">
        <v>74</v>
      </c>
      <c r="AI8" t="s">
        <v>135</v>
      </c>
    </row>
    <row r="9" spans="1:35" x14ac:dyDescent="0.25">
      <c r="A9" t="s">
        <v>35</v>
      </c>
      <c r="B9" t="s">
        <v>136</v>
      </c>
      <c r="C9" t="s">
        <v>60</v>
      </c>
      <c r="D9" t="s">
        <v>38</v>
      </c>
      <c r="E9" t="s">
        <v>39</v>
      </c>
      <c r="F9">
        <v>26.9</v>
      </c>
      <c r="G9">
        <v>115.05</v>
      </c>
      <c r="H9" s="24">
        <v>81258</v>
      </c>
      <c r="I9" t="s">
        <v>40</v>
      </c>
      <c r="J9" t="s">
        <v>41</v>
      </c>
      <c r="K9" t="s">
        <v>137</v>
      </c>
      <c r="L9" t="s">
        <v>42</v>
      </c>
      <c r="M9" t="s">
        <v>43</v>
      </c>
      <c r="N9" s="1">
        <v>41760</v>
      </c>
      <c r="O9" s="1">
        <v>41883</v>
      </c>
      <c r="P9">
        <v>5</v>
      </c>
      <c r="Q9" t="s">
        <v>109</v>
      </c>
      <c r="R9" s="7">
        <v>0.25</v>
      </c>
      <c r="S9" t="s">
        <v>105</v>
      </c>
      <c r="T9" t="s">
        <v>46</v>
      </c>
      <c r="U9" t="s">
        <v>67</v>
      </c>
      <c r="V9">
        <v>0.25</v>
      </c>
      <c r="W9" t="s">
        <v>109</v>
      </c>
      <c r="Z9" t="s">
        <v>138</v>
      </c>
      <c r="AA9" t="s">
        <v>139</v>
      </c>
      <c r="AC9" t="s">
        <v>140</v>
      </c>
      <c r="AD9" t="s">
        <v>141</v>
      </c>
      <c r="AE9" t="s">
        <v>142</v>
      </c>
      <c r="AF9" t="s">
        <v>143</v>
      </c>
      <c r="AG9">
        <v>2016</v>
      </c>
      <c r="AH9" t="s">
        <v>87</v>
      </c>
      <c r="AI9" t="s">
        <v>112</v>
      </c>
    </row>
    <row r="10" spans="1:35" x14ac:dyDescent="0.25">
      <c r="A10" t="s">
        <v>144</v>
      </c>
      <c r="B10" t="s">
        <v>38</v>
      </c>
      <c r="C10" t="s">
        <v>115</v>
      </c>
      <c r="D10" t="s">
        <v>38</v>
      </c>
      <c r="E10" t="s">
        <v>39</v>
      </c>
      <c r="F10">
        <v>35.5</v>
      </c>
      <c r="G10">
        <v>104</v>
      </c>
      <c r="H10" s="24">
        <v>96000000</v>
      </c>
      <c r="I10" t="s">
        <v>40</v>
      </c>
      <c r="J10" t="s">
        <v>41</v>
      </c>
      <c r="L10" t="s">
        <v>103</v>
      </c>
      <c r="M10" t="s">
        <v>43</v>
      </c>
      <c r="N10" s="1">
        <v>41699</v>
      </c>
      <c r="O10" s="1">
        <v>42036</v>
      </c>
      <c r="P10">
        <v>12</v>
      </c>
      <c r="Q10" t="s">
        <v>109</v>
      </c>
      <c r="R10" s="7">
        <v>0.25</v>
      </c>
      <c r="S10" t="s">
        <v>45</v>
      </c>
      <c r="T10" t="s">
        <v>46</v>
      </c>
      <c r="U10" t="s">
        <v>67</v>
      </c>
      <c r="W10" t="s">
        <v>109</v>
      </c>
      <c r="Z10" t="s">
        <v>49</v>
      </c>
      <c r="AA10" t="s">
        <v>145</v>
      </c>
      <c r="AB10" t="s">
        <v>146</v>
      </c>
      <c r="AC10" t="s">
        <v>147</v>
      </c>
      <c r="AD10" t="s">
        <v>148</v>
      </c>
      <c r="AE10" t="s">
        <v>149</v>
      </c>
      <c r="AF10" t="s">
        <v>150</v>
      </c>
      <c r="AG10">
        <v>2016</v>
      </c>
      <c r="AH10" t="s">
        <v>151</v>
      </c>
      <c r="AI10" t="s">
        <v>152</v>
      </c>
    </row>
    <row r="11" spans="1:35" x14ac:dyDescent="0.25">
      <c r="A11" t="s">
        <v>153</v>
      </c>
      <c r="B11" t="s">
        <v>36</v>
      </c>
      <c r="C11" t="s">
        <v>37</v>
      </c>
      <c r="D11" t="s">
        <v>154</v>
      </c>
      <c r="E11" t="s">
        <v>39</v>
      </c>
      <c r="I11" t="s">
        <v>40</v>
      </c>
      <c r="J11" t="s">
        <v>41</v>
      </c>
      <c r="L11" t="s">
        <v>42</v>
      </c>
      <c r="M11" t="s">
        <v>43</v>
      </c>
      <c r="N11" s="1">
        <v>41699</v>
      </c>
      <c r="O11" s="1">
        <v>42036</v>
      </c>
      <c r="P11">
        <v>12</v>
      </c>
      <c r="Q11" t="s">
        <v>155</v>
      </c>
      <c r="R11" s="7">
        <v>0.1</v>
      </c>
      <c r="S11" t="s">
        <v>45</v>
      </c>
      <c r="T11" t="s">
        <v>156</v>
      </c>
      <c r="U11" t="s">
        <v>47</v>
      </c>
      <c r="W11" t="s">
        <v>155</v>
      </c>
      <c r="Y11" t="s">
        <v>157</v>
      </c>
      <c r="Z11" t="s">
        <v>49</v>
      </c>
      <c r="AA11" t="s">
        <v>158</v>
      </c>
      <c r="AB11" t="s">
        <v>51</v>
      </c>
      <c r="AC11" t="s">
        <v>159</v>
      </c>
      <c r="AD11" t="s">
        <v>160</v>
      </c>
      <c r="AE11" t="s">
        <v>161</v>
      </c>
      <c r="AF11" t="s">
        <v>162</v>
      </c>
      <c r="AG11">
        <v>2016</v>
      </c>
      <c r="AH11" t="s">
        <v>74</v>
      </c>
      <c r="AI11" t="s">
        <v>163</v>
      </c>
    </row>
    <row r="12" spans="1:35" x14ac:dyDescent="0.25">
      <c r="A12" t="s">
        <v>164</v>
      </c>
      <c r="B12" t="s">
        <v>165</v>
      </c>
      <c r="C12" t="s">
        <v>115</v>
      </c>
      <c r="D12" t="s">
        <v>165</v>
      </c>
      <c r="E12" t="s">
        <v>39</v>
      </c>
      <c r="F12">
        <v>22.5</v>
      </c>
      <c r="G12">
        <v>82.7</v>
      </c>
      <c r="H12" s="24">
        <v>3287590</v>
      </c>
      <c r="I12" t="s">
        <v>40</v>
      </c>
      <c r="J12" t="s">
        <v>41</v>
      </c>
      <c r="L12" t="s">
        <v>42</v>
      </c>
      <c r="M12" t="s">
        <v>43</v>
      </c>
      <c r="N12" s="1">
        <v>41791</v>
      </c>
      <c r="O12" s="1">
        <v>41883</v>
      </c>
      <c r="P12">
        <v>4</v>
      </c>
      <c r="Q12" t="s">
        <v>109</v>
      </c>
      <c r="R12" s="7">
        <v>0.25</v>
      </c>
      <c r="T12" t="s">
        <v>46</v>
      </c>
      <c r="U12" t="s">
        <v>67</v>
      </c>
      <c r="V12">
        <v>0.25</v>
      </c>
      <c r="W12" t="s">
        <v>109</v>
      </c>
      <c r="Z12" t="s">
        <v>49</v>
      </c>
      <c r="AB12" t="s">
        <v>166</v>
      </c>
      <c r="AC12" t="s">
        <v>167</v>
      </c>
      <c r="AD12" t="s">
        <v>168</v>
      </c>
      <c r="AE12" t="s">
        <v>169</v>
      </c>
      <c r="AF12" t="s">
        <v>170</v>
      </c>
      <c r="AG12">
        <v>2016</v>
      </c>
      <c r="AH12" t="s">
        <v>171</v>
      </c>
      <c r="AI12" t="s">
        <v>172</v>
      </c>
    </row>
    <row r="13" spans="1:35" x14ac:dyDescent="0.25">
      <c r="A13" t="s">
        <v>173</v>
      </c>
      <c r="B13" t="s">
        <v>174</v>
      </c>
      <c r="C13" t="s">
        <v>60</v>
      </c>
      <c r="D13" t="s">
        <v>38</v>
      </c>
      <c r="E13" t="s">
        <v>39</v>
      </c>
      <c r="F13">
        <v>36</v>
      </c>
      <c r="G13">
        <v>116</v>
      </c>
      <c r="H13" s="24">
        <v>13680000</v>
      </c>
      <c r="I13" t="s">
        <v>40</v>
      </c>
      <c r="J13" t="s">
        <v>41</v>
      </c>
      <c r="K13" t="s">
        <v>175</v>
      </c>
      <c r="L13" t="s">
        <v>103</v>
      </c>
      <c r="N13" s="1">
        <v>41730</v>
      </c>
      <c r="O13" s="1">
        <v>41913</v>
      </c>
      <c r="P13">
        <v>7</v>
      </c>
      <c r="Q13" t="s">
        <v>48</v>
      </c>
      <c r="R13" s="7">
        <v>0.1</v>
      </c>
      <c r="S13" t="s">
        <v>65</v>
      </c>
      <c r="T13" t="s">
        <v>46</v>
      </c>
      <c r="U13" t="s">
        <v>67</v>
      </c>
      <c r="W13" t="s">
        <v>48</v>
      </c>
      <c r="AA13" t="s">
        <v>176</v>
      </c>
      <c r="AC13" t="s">
        <v>177</v>
      </c>
      <c r="AD13" t="s">
        <v>178</v>
      </c>
      <c r="AE13" t="s">
        <v>179</v>
      </c>
      <c r="AF13" t="s">
        <v>180</v>
      </c>
      <c r="AG13">
        <v>2016</v>
      </c>
      <c r="AH13" t="s">
        <v>181</v>
      </c>
      <c r="AI13" t="s">
        <v>182</v>
      </c>
    </row>
    <row r="14" spans="1:35" x14ac:dyDescent="0.25">
      <c r="A14" t="s">
        <v>183</v>
      </c>
      <c r="B14" t="s">
        <v>184</v>
      </c>
      <c r="C14" t="s">
        <v>185</v>
      </c>
      <c r="E14" t="s">
        <v>39</v>
      </c>
      <c r="I14" t="s">
        <v>40</v>
      </c>
      <c r="J14" t="s">
        <v>41</v>
      </c>
      <c r="L14" t="s">
        <v>42</v>
      </c>
      <c r="N14" s="1">
        <v>41699</v>
      </c>
      <c r="O14" s="1">
        <v>41852</v>
      </c>
      <c r="P14">
        <v>7</v>
      </c>
      <c r="Q14" t="s">
        <v>109</v>
      </c>
      <c r="R14" s="7">
        <v>0.1</v>
      </c>
      <c r="S14" t="s">
        <v>65</v>
      </c>
      <c r="T14" t="s">
        <v>46</v>
      </c>
      <c r="U14" t="s">
        <v>67</v>
      </c>
      <c r="W14" t="s">
        <v>109</v>
      </c>
      <c r="Z14" t="s">
        <v>129</v>
      </c>
      <c r="AA14" t="s">
        <v>186</v>
      </c>
      <c r="AB14" t="s">
        <v>51</v>
      </c>
      <c r="AC14" t="s">
        <v>187</v>
      </c>
      <c r="AD14" t="s">
        <v>188</v>
      </c>
      <c r="AE14" t="s">
        <v>189</v>
      </c>
      <c r="AF14" t="s">
        <v>190</v>
      </c>
      <c r="AG14">
        <v>2016</v>
      </c>
      <c r="AH14" t="s">
        <v>151</v>
      </c>
      <c r="AI14" t="s">
        <v>191</v>
      </c>
    </row>
    <row r="15" spans="1:35" x14ac:dyDescent="0.25">
      <c r="A15" t="s">
        <v>192</v>
      </c>
      <c r="B15" t="s">
        <v>36</v>
      </c>
      <c r="C15" t="s">
        <v>37</v>
      </c>
      <c r="D15" t="s">
        <v>193</v>
      </c>
      <c r="E15" t="s">
        <v>194</v>
      </c>
      <c r="F15">
        <v>40</v>
      </c>
      <c r="G15">
        <v>-110</v>
      </c>
      <c r="H15" s="24">
        <v>1600000</v>
      </c>
      <c r="I15" t="s">
        <v>195</v>
      </c>
      <c r="J15" t="s">
        <v>41</v>
      </c>
      <c r="L15" t="s">
        <v>103</v>
      </c>
      <c r="M15" t="s">
        <v>196</v>
      </c>
      <c r="N15" s="1">
        <v>41699</v>
      </c>
      <c r="O15" s="1">
        <v>42248</v>
      </c>
      <c r="P15">
        <v>19</v>
      </c>
      <c r="Q15" t="s">
        <v>109</v>
      </c>
      <c r="R15" s="7">
        <v>0.1</v>
      </c>
      <c r="T15" t="s">
        <v>156</v>
      </c>
      <c r="U15" t="s">
        <v>47</v>
      </c>
      <c r="W15" t="s">
        <v>109</v>
      </c>
      <c r="X15" t="s">
        <v>109</v>
      </c>
      <c r="AA15" t="s">
        <v>197</v>
      </c>
      <c r="AC15" t="s">
        <v>198</v>
      </c>
      <c r="AD15" t="s">
        <v>199</v>
      </c>
      <c r="AE15" t="s">
        <v>200</v>
      </c>
      <c r="AF15" t="s">
        <v>201</v>
      </c>
      <c r="AG15">
        <v>2016</v>
      </c>
      <c r="AH15" t="s">
        <v>74</v>
      </c>
      <c r="AI15" t="s">
        <v>202</v>
      </c>
    </row>
    <row r="16" spans="1:35" s="2" customFormat="1" x14ac:dyDescent="0.25">
      <c r="A16" s="2" t="s">
        <v>203</v>
      </c>
      <c r="B16" t="s">
        <v>930</v>
      </c>
      <c r="D16" s="2" t="s">
        <v>193</v>
      </c>
      <c r="H16" s="26"/>
      <c r="L16" s="2" t="s">
        <v>42</v>
      </c>
      <c r="M16" s="2" t="s">
        <v>43</v>
      </c>
      <c r="N16" s="30">
        <v>41730</v>
      </c>
      <c r="O16" s="30">
        <v>42248</v>
      </c>
      <c r="P16" s="2">
        <v>18</v>
      </c>
      <c r="R16" s="8"/>
      <c r="AA16" s="2" t="s">
        <v>935</v>
      </c>
      <c r="AB16" s="2" t="s">
        <v>931</v>
      </c>
      <c r="AF16" s="2" t="s">
        <v>932</v>
      </c>
      <c r="AG16" s="2">
        <v>2016</v>
      </c>
      <c r="AH16" s="2" t="s">
        <v>87</v>
      </c>
      <c r="AI16" s="3" t="s">
        <v>204</v>
      </c>
    </row>
    <row r="17" spans="1:35" s="32" customFormat="1" x14ac:dyDescent="0.25">
      <c r="A17" s="32" t="s">
        <v>205</v>
      </c>
      <c r="H17" s="33"/>
      <c r="R17" s="40"/>
      <c r="AF17" s="32" t="s">
        <v>934</v>
      </c>
      <c r="AG17" s="32">
        <v>2016</v>
      </c>
      <c r="AH17" s="32" t="s">
        <v>933</v>
      </c>
      <c r="AI17" s="22" t="s">
        <v>1092</v>
      </c>
    </row>
    <row r="18" spans="1:35" x14ac:dyDescent="0.25">
      <c r="A18" t="s">
        <v>206</v>
      </c>
      <c r="B18" t="s">
        <v>127</v>
      </c>
      <c r="C18" t="s">
        <v>60</v>
      </c>
      <c r="D18" t="s">
        <v>38</v>
      </c>
      <c r="E18" t="s">
        <v>39</v>
      </c>
      <c r="F18">
        <v>32.5</v>
      </c>
      <c r="G18">
        <v>90</v>
      </c>
      <c r="I18" t="s">
        <v>40</v>
      </c>
      <c r="J18" t="s">
        <v>41</v>
      </c>
      <c r="L18" t="s">
        <v>42</v>
      </c>
      <c r="M18" t="s">
        <v>43</v>
      </c>
      <c r="N18" s="1">
        <v>41760</v>
      </c>
      <c r="O18" s="1">
        <v>41913</v>
      </c>
      <c r="P18">
        <v>6</v>
      </c>
      <c r="Q18" t="s">
        <v>207</v>
      </c>
      <c r="S18" t="s">
        <v>208</v>
      </c>
      <c r="T18" t="s">
        <v>46</v>
      </c>
      <c r="U18" t="s">
        <v>47</v>
      </c>
      <c r="W18" t="s">
        <v>109</v>
      </c>
      <c r="Z18" t="s">
        <v>129</v>
      </c>
      <c r="AA18" t="s">
        <v>209</v>
      </c>
      <c r="AB18" t="s">
        <v>210</v>
      </c>
      <c r="AC18" t="s">
        <v>211</v>
      </c>
      <c r="AD18" t="s">
        <v>212</v>
      </c>
      <c r="AE18" t="s">
        <v>213</v>
      </c>
      <c r="AF18" t="s">
        <v>214</v>
      </c>
      <c r="AG18">
        <v>2017</v>
      </c>
      <c r="AH18" t="s">
        <v>215</v>
      </c>
      <c r="AI18" t="s">
        <v>216</v>
      </c>
    </row>
    <row r="19" spans="1:35" x14ac:dyDescent="0.25">
      <c r="A19" t="s">
        <v>217</v>
      </c>
      <c r="B19" t="s">
        <v>218</v>
      </c>
      <c r="C19" t="s">
        <v>37</v>
      </c>
      <c r="D19" t="s">
        <v>219</v>
      </c>
      <c r="E19" t="s">
        <v>62</v>
      </c>
      <c r="F19">
        <v>-8.25</v>
      </c>
      <c r="G19">
        <v>-75.25</v>
      </c>
      <c r="H19" s="24">
        <v>1500000</v>
      </c>
      <c r="I19" t="s">
        <v>40</v>
      </c>
      <c r="J19" t="s">
        <v>41</v>
      </c>
      <c r="L19" t="s">
        <v>42</v>
      </c>
      <c r="M19" t="s">
        <v>43</v>
      </c>
      <c r="N19" s="1">
        <v>42095</v>
      </c>
      <c r="O19" s="1">
        <v>42217</v>
      </c>
      <c r="P19">
        <v>5</v>
      </c>
      <c r="Q19" t="s">
        <v>220</v>
      </c>
      <c r="R19" s="7" t="s">
        <v>221</v>
      </c>
      <c r="S19" t="s">
        <v>65</v>
      </c>
      <c r="T19" t="s">
        <v>46</v>
      </c>
      <c r="U19" t="s">
        <v>67</v>
      </c>
      <c r="W19" t="s">
        <v>222</v>
      </c>
      <c r="Z19" t="s">
        <v>49</v>
      </c>
      <c r="AA19" t="s">
        <v>223</v>
      </c>
      <c r="AB19" t="s">
        <v>224</v>
      </c>
      <c r="AC19" t="s">
        <v>225</v>
      </c>
      <c r="AD19" t="s">
        <v>226</v>
      </c>
      <c r="AE19" t="s">
        <v>227</v>
      </c>
      <c r="AF19" t="s">
        <v>228</v>
      </c>
      <c r="AG19">
        <v>2017</v>
      </c>
      <c r="AH19" t="s">
        <v>87</v>
      </c>
      <c r="AI19" t="s">
        <v>112</v>
      </c>
    </row>
    <row r="20" spans="1:35" x14ac:dyDescent="0.25">
      <c r="A20" t="s">
        <v>229</v>
      </c>
      <c r="B20" t="s">
        <v>230</v>
      </c>
      <c r="C20" t="s">
        <v>185</v>
      </c>
      <c r="E20" t="s">
        <v>102</v>
      </c>
      <c r="I20" t="s">
        <v>40</v>
      </c>
      <c r="J20" t="s">
        <v>41</v>
      </c>
      <c r="L20" t="s">
        <v>42</v>
      </c>
      <c r="M20" t="s">
        <v>196</v>
      </c>
      <c r="N20" s="1">
        <v>42005</v>
      </c>
      <c r="O20" s="1">
        <v>42339</v>
      </c>
      <c r="P20">
        <v>12</v>
      </c>
      <c r="Q20" t="s">
        <v>231</v>
      </c>
      <c r="R20" s="7">
        <v>0.1</v>
      </c>
      <c r="S20" t="s">
        <v>65</v>
      </c>
      <c r="T20" t="s">
        <v>156</v>
      </c>
      <c r="U20" t="s">
        <v>47</v>
      </c>
      <c r="V20">
        <v>1</v>
      </c>
      <c r="W20" t="s">
        <v>232</v>
      </c>
      <c r="Z20" t="s">
        <v>233</v>
      </c>
      <c r="AA20" t="s">
        <v>234</v>
      </c>
      <c r="AB20" t="s">
        <v>235</v>
      </c>
      <c r="AC20" t="s">
        <v>236</v>
      </c>
      <c r="AD20" t="s">
        <v>237</v>
      </c>
      <c r="AE20" t="s">
        <v>238</v>
      </c>
      <c r="AF20" t="s">
        <v>239</v>
      </c>
      <c r="AG20">
        <v>2017</v>
      </c>
      <c r="AH20" t="s">
        <v>87</v>
      </c>
      <c r="AI20" s="3" t="s">
        <v>112</v>
      </c>
    </row>
    <row r="21" spans="1:35" x14ac:dyDescent="0.25">
      <c r="A21" t="s">
        <v>240</v>
      </c>
      <c r="B21" t="s">
        <v>36</v>
      </c>
      <c r="C21" t="s">
        <v>37</v>
      </c>
      <c r="D21" t="s">
        <v>241</v>
      </c>
      <c r="E21" t="s">
        <v>62</v>
      </c>
      <c r="F21">
        <v>16</v>
      </c>
      <c r="G21">
        <v>-63</v>
      </c>
      <c r="H21" s="24">
        <v>1100000</v>
      </c>
      <c r="I21" t="s">
        <v>40</v>
      </c>
      <c r="J21" t="s">
        <v>41</v>
      </c>
      <c r="L21" t="s">
        <v>42</v>
      </c>
      <c r="N21" s="1">
        <v>41699</v>
      </c>
      <c r="O21" s="1">
        <v>42705</v>
      </c>
      <c r="P21">
        <v>34</v>
      </c>
      <c r="Q21" t="s">
        <v>207</v>
      </c>
      <c r="R21" s="7" t="s">
        <v>221</v>
      </c>
      <c r="S21" t="s">
        <v>242</v>
      </c>
      <c r="T21" t="s">
        <v>46</v>
      </c>
      <c r="U21" t="s">
        <v>67</v>
      </c>
      <c r="W21" t="s">
        <v>243</v>
      </c>
      <c r="Z21" t="s">
        <v>244</v>
      </c>
      <c r="AA21" t="s">
        <v>245</v>
      </c>
      <c r="AB21" t="s">
        <v>246</v>
      </c>
      <c r="AC21" t="s">
        <v>247</v>
      </c>
      <c r="AD21" t="s">
        <v>248</v>
      </c>
      <c r="AE21" t="s">
        <v>249</v>
      </c>
      <c r="AF21" t="s">
        <v>250</v>
      </c>
      <c r="AG21">
        <v>2017</v>
      </c>
      <c r="AH21" t="s">
        <v>74</v>
      </c>
      <c r="AI21" t="s">
        <v>251</v>
      </c>
    </row>
    <row r="22" spans="1:35" x14ac:dyDescent="0.25">
      <c r="A22" t="s">
        <v>252</v>
      </c>
      <c r="B22" t="s">
        <v>36</v>
      </c>
      <c r="C22" t="s">
        <v>37</v>
      </c>
      <c r="D22" t="s">
        <v>38</v>
      </c>
      <c r="E22" t="s">
        <v>39</v>
      </c>
      <c r="F22">
        <v>35</v>
      </c>
      <c r="G22">
        <v>110</v>
      </c>
      <c r="H22" s="24">
        <v>12000000</v>
      </c>
      <c r="I22" t="s">
        <v>40</v>
      </c>
      <c r="J22" t="s">
        <v>41</v>
      </c>
      <c r="L22" t="s">
        <v>42</v>
      </c>
      <c r="M22" t="s">
        <v>196</v>
      </c>
      <c r="N22" s="1">
        <v>41730</v>
      </c>
      <c r="O22" s="1">
        <v>42430</v>
      </c>
      <c r="P22">
        <v>24</v>
      </c>
      <c r="Q22" t="s">
        <v>109</v>
      </c>
      <c r="R22" s="7">
        <v>0.25</v>
      </c>
      <c r="S22" t="s">
        <v>80</v>
      </c>
      <c r="T22" t="s">
        <v>46</v>
      </c>
      <c r="U22" t="s">
        <v>67</v>
      </c>
      <c r="V22">
        <v>0.25</v>
      </c>
      <c r="W22" t="s">
        <v>109</v>
      </c>
      <c r="Z22" t="s">
        <v>253</v>
      </c>
      <c r="AA22" t="s">
        <v>254</v>
      </c>
      <c r="AB22" t="s">
        <v>255</v>
      </c>
      <c r="AC22" t="s">
        <v>256</v>
      </c>
      <c r="AD22" t="s">
        <v>257</v>
      </c>
      <c r="AE22" t="s">
        <v>258</v>
      </c>
      <c r="AF22" t="s">
        <v>259</v>
      </c>
      <c r="AG22">
        <v>2017</v>
      </c>
      <c r="AH22" t="s">
        <v>260</v>
      </c>
      <c r="AI22" t="s">
        <v>261</v>
      </c>
    </row>
    <row r="23" spans="1:35" x14ac:dyDescent="0.25">
      <c r="A23" t="s">
        <v>262</v>
      </c>
      <c r="B23" t="s">
        <v>263</v>
      </c>
      <c r="C23" t="s">
        <v>37</v>
      </c>
      <c r="F23">
        <v>80</v>
      </c>
      <c r="G23">
        <v>14</v>
      </c>
      <c r="I23" t="s">
        <v>40</v>
      </c>
      <c r="J23" t="s">
        <v>264</v>
      </c>
      <c r="K23" t="s">
        <v>265</v>
      </c>
      <c r="L23" t="s">
        <v>42</v>
      </c>
      <c r="M23" t="s">
        <v>196</v>
      </c>
      <c r="N23" s="1">
        <v>41699</v>
      </c>
      <c r="O23" s="1">
        <v>42339</v>
      </c>
      <c r="P23">
        <v>22</v>
      </c>
      <c r="Q23" t="s">
        <v>128</v>
      </c>
      <c r="R23" s="7">
        <v>0.1</v>
      </c>
      <c r="T23" t="s">
        <v>156</v>
      </c>
      <c r="U23" t="s">
        <v>47</v>
      </c>
      <c r="W23" t="s">
        <v>48</v>
      </c>
      <c r="Z23" t="s">
        <v>49</v>
      </c>
      <c r="AA23" t="s">
        <v>266</v>
      </c>
      <c r="AB23" t="s">
        <v>166</v>
      </c>
      <c r="AC23" t="s">
        <v>267</v>
      </c>
      <c r="AD23" t="s">
        <v>268</v>
      </c>
      <c r="AE23" t="s">
        <v>269</v>
      </c>
      <c r="AF23" t="s">
        <v>270</v>
      </c>
      <c r="AG23">
        <v>2017</v>
      </c>
      <c r="AH23" t="s">
        <v>271</v>
      </c>
      <c r="AI23" t="s">
        <v>272</v>
      </c>
    </row>
    <row r="24" spans="1:35" x14ac:dyDescent="0.25">
      <c r="A24" t="s">
        <v>273</v>
      </c>
      <c r="B24" t="s">
        <v>274</v>
      </c>
      <c r="C24" t="s">
        <v>115</v>
      </c>
      <c r="D24" t="s">
        <v>274</v>
      </c>
      <c r="E24" t="s">
        <v>39</v>
      </c>
      <c r="F24">
        <v>1.25</v>
      </c>
      <c r="G24">
        <v>103.83</v>
      </c>
      <c r="H24" s="24">
        <v>720</v>
      </c>
      <c r="I24" t="s">
        <v>40</v>
      </c>
      <c r="J24" t="s">
        <v>41</v>
      </c>
      <c r="L24" t="s">
        <v>42</v>
      </c>
      <c r="M24" t="s">
        <v>196</v>
      </c>
      <c r="N24" s="1">
        <v>41730</v>
      </c>
      <c r="O24" s="1">
        <v>42370</v>
      </c>
      <c r="P24">
        <v>22</v>
      </c>
      <c r="Q24" t="s">
        <v>275</v>
      </c>
      <c r="R24" s="7">
        <v>0.1</v>
      </c>
      <c r="S24" t="s">
        <v>80</v>
      </c>
      <c r="T24" t="s">
        <v>46</v>
      </c>
      <c r="U24" t="s">
        <v>67</v>
      </c>
      <c r="W24" t="s">
        <v>275</v>
      </c>
      <c r="Z24" t="s">
        <v>276</v>
      </c>
      <c r="AA24" t="s">
        <v>277</v>
      </c>
      <c r="AB24" t="s">
        <v>51</v>
      </c>
      <c r="AC24" t="s">
        <v>278</v>
      </c>
      <c r="AD24" t="s">
        <v>279</v>
      </c>
      <c r="AE24" t="s">
        <v>280</v>
      </c>
      <c r="AF24" t="s">
        <v>281</v>
      </c>
      <c r="AG24">
        <v>2017</v>
      </c>
      <c r="AH24" t="s">
        <v>74</v>
      </c>
      <c r="AI24" t="s">
        <v>282</v>
      </c>
    </row>
    <row r="25" spans="1:35" x14ac:dyDescent="0.25">
      <c r="A25" t="s">
        <v>283</v>
      </c>
      <c r="B25" t="s">
        <v>284</v>
      </c>
      <c r="C25" t="s">
        <v>60</v>
      </c>
      <c r="D25" t="s">
        <v>38</v>
      </c>
      <c r="E25" t="s">
        <v>39</v>
      </c>
      <c r="F25">
        <v>24</v>
      </c>
      <c r="G25">
        <v>113.4</v>
      </c>
      <c r="H25" s="24" t="s">
        <v>285</v>
      </c>
      <c r="I25" t="s">
        <v>40</v>
      </c>
      <c r="J25" t="s">
        <v>41</v>
      </c>
      <c r="K25" t="s">
        <v>286</v>
      </c>
      <c r="L25" t="s">
        <v>287</v>
      </c>
      <c r="N25" s="1">
        <v>41699</v>
      </c>
      <c r="O25" s="1">
        <v>42339</v>
      </c>
      <c r="P25">
        <v>22</v>
      </c>
      <c r="Q25" t="s">
        <v>109</v>
      </c>
      <c r="R25" s="7">
        <v>0.1</v>
      </c>
      <c r="S25" t="s">
        <v>105</v>
      </c>
      <c r="T25" t="s">
        <v>46</v>
      </c>
      <c r="U25" t="s">
        <v>67</v>
      </c>
      <c r="V25">
        <v>0.1</v>
      </c>
      <c r="W25" t="s">
        <v>109</v>
      </c>
      <c r="Z25" t="s">
        <v>49</v>
      </c>
      <c r="AA25" t="s">
        <v>288</v>
      </c>
      <c r="AB25" t="s">
        <v>255</v>
      </c>
      <c r="AC25" t="s">
        <v>289</v>
      </c>
      <c r="AD25" t="s">
        <v>290</v>
      </c>
      <c r="AE25" t="s">
        <v>291</v>
      </c>
      <c r="AF25" t="s">
        <v>292</v>
      </c>
      <c r="AG25">
        <v>2017</v>
      </c>
      <c r="AH25" t="s">
        <v>151</v>
      </c>
      <c r="AI25" t="s">
        <v>172</v>
      </c>
    </row>
    <row r="26" spans="1:35" x14ac:dyDescent="0.25">
      <c r="A26" t="s">
        <v>293</v>
      </c>
      <c r="B26" t="s">
        <v>294</v>
      </c>
      <c r="C26" t="s">
        <v>60</v>
      </c>
      <c r="D26" t="s">
        <v>295</v>
      </c>
      <c r="E26" t="s">
        <v>39</v>
      </c>
      <c r="F26">
        <v>24.5</v>
      </c>
      <c r="G26">
        <v>95.5</v>
      </c>
      <c r="H26" s="24">
        <v>110350</v>
      </c>
      <c r="I26" t="s">
        <v>40</v>
      </c>
      <c r="J26" t="s">
        <v>41</v>
      </c>
      <c r="K26" t="s">
        <v>286</v>
      </c>
      <c r="L26" t="s">
        <v>42</v>
      </c>
      <c r="M26" t="s">
        <v>196</v>
      </c>
      <c r="N26" s="1">
        <v>41730</v>
      </c>
      <c r="O26" s="1">
        <v>42339</v>
      </c>
      <c r="P26">
        <v>21</v>
      </c>
      <c r="Q26" t="s">
        <v>207</v>
      </c>
      <c r="R26" s="7">
        <v>0.1</v>
      </c>
      <c r="T26" t="s">
        <v>156</v>
      </c>
      <c r="U26" t="s">
        <v>47</v>
      </c>
      <c r="W26" t="s">
        <v>207</v>
      </c>
      <c r="Z26" t="s">
        <v>49</v>
      </c>
      <c r="AA26" t="s">
        <v>296</v>
      </c>
      <c r="AB26" t="s">
        <v>255</v>
      </c>
      <c r="AC26" t="s">
        <v>297</v>
      </c>
      <c r="AD26" t="s">
        <v>298</v>
      </c>
      <c r="AE26" t="s">
        <v>299</v>
      </c>
      <c r="AF26" t="s">
        <v>300</v>
      </c>
      <c r="AG26">
        <v>2017</v>
      </c>
      <c r="AH26" t="s">
        <v>151</v>
      </c>
      <c r="AI26" t="s">
        <v>301</v>
      </c>
    </row>
    <row r="27" spans="1:35" s="2" customFormat="1" x14ac:dyDescent="0.25">
      <c r="A27" s="2" t="s">
        <v>302</v>
      </c>
      <c r="B27" s="2" t="s">
        <v>840</v>
      </c>
      <c r="C27" s="2" t="s">
        <v>60</v>
      </c>
      <c r="D27" s="2" t="s">
        <v>837</v>
      </c>
      <c r="E27" s="2" t="s">
        <v>117</v>
      </c>
      <c r="F27" s="2" t="s">
        <v>847</v>
      </c>
      <c r="G27" s="2" t="s">
        <v>848</v>
      </c>
      <c r="H27" s="26" t="s">
        <v>849</v>
      </c>
      <c r="I27" s="2" t="s">
        <v>40</v>
      </c>
      <c r="J27" s="2" t="s">
        <v>41</v>
      </c>
      <c r="L27" s="2" t="s">
        <v>287</v>
      </c>
      <c r="M27" s="2" t="s">
        <v>43</v>
      </c>
      <c r="N27" s="30" t="s">
        <v>842</v>
      </c>
      <c r="O27" s="30" t="s">
        <v>843</v>
      </c>
      <c r="P27" s="2">
        <v>14</v>
      </c>
      <c r="Q27" s="2" t="s">
        <v>68</v>
      </c>
      <c r="R27" s="8">
        <v>0.1</v>
      </c>
      <c r="S27" s="2" t="s">
        <v>844</v>
      </c>
      <c r="T27" s="2" t="s">
        <v>46</v>
      </c>
      <c r="U27" s="2" t="s">
        <v>47</v>
      </c>
      <c r="W27" s="2" t="s">
        <v>68</v>
      </c>
      <c r="AA27" s="2" t="s">
        <v>197</v>
      </c>
      <c r="AB27" s="2" t="s">
        <v>841</v>
      </c>
      <c r="AC27" s="2" t="s">
        <v>42</v>
      </c>
      <c r="AD27" s="2" t="s">
        <v>845</v>
      </c>
      <c r="AE27" s="2" t="s">
        <v>846</v>
      </c>
      <c r="AF27" s="2" t="s">
        <v>853</v>
      </c>
      <c r="AG27" s="2">
        <v>2017</v>
      </c>
      <c r="AH27" s="2" t="s">
        <v>839</v>
      </c>
      <c r="AI27" s="23" t="s">
        <v>303</v>
      </c>
    </row>
    <row r="28" spans="1:35" s="2" customFormat="1" x14ac:dyDescent="0.25">
      <c r="A28" s="2" t="s">
        <v>304</v>
      </c>
      <c r="B28" s="2" t="s">
        <v>851</v>
      </c>
      <c r="C28" s="2" t="s">
        <v>850</v>
      </c>
      <c r="D28" s="2" t="s">
        <v>165</v>
      </c>
      <c r="E28" s="2" t="s">
        <v>39</v>
      </c>
      <c r="F28" s="32"/>
      <c r="G28" s="32"/>
      <c r="H28" s="33"/>
      <c r="I28" s="2" t="s">
        <v>40</v>
      </c>
      <c r="J28" s="2" t="s">
        <v>41</v>
      </c>
      <c r="K28" t="s">
        <v>860</v>
      </c>
      <c r="L28" s="2" t="s">
        <v>42</v>
      </c>
      <c r="M28" s="2" t="s">
        <v>43</v>
      </c>
      <c r="N28" s="30">
        <v>41710</v>
      </c>
      <c r="O28" s="30">
        <v>42004</v>
      </c>
      <c r="Q28" s="2" t="s">
        <v>109</v>
      </c>
      <c r="R28" s="8"/>
      <c r="S28" s="2" t="s">
        <v>105</v>
      </c>
      <c r="T28" s="2" t="s">
        <v>105</v>
      </c>
      <c r="U28" s="2" t="s">
        <v>47</v>
      </c>
      <c r="V28" s="2">
        <v>0.25</v>
      </c>
      <c r="W28" s="2" t="s">
        <v>109</v>
      </c>
      <c r="Z28" s="2" t="s">
        <v>854</v>
      </c>
      <c r="AA28" s="2" t="s">
        <v>855</v>
      </c>
      <c r="AB28" s="2" t="s">
        <v>856</v>
      </c>
      <c r="AC28" s="2" t="s">
        <v>858</v>
      </c>
      <c r="AD28" s="2" t="s">
        <v>859</v>
      </c>
      <c r="AE28" s="2" t="s">
        <v>857</v>
      </c>
      <c r="AF28" s="2" t="s">
        <v>838</v>
      </c>
      <c r="AG28" s="2">
        <v>2017</v>
      </c>
      <c r="AH28" s="2" t="s">
        <v>839</v>
      </c>
      <c r="AI28" s="23" t="s">
        <v>305</v>
      </c>
    </row>
    <row r="29" spans="1:35" s="2" customFormat="1" x14ac:dyDescent="0.25">
      <c r="A29" s="2" t="s">
        <v>306</v>
      </c>
      <c r="B29" s="2" t="s">
        <v>863</v>
      </c>
      <c r="D29" s="2" t="s">
        <v>864</v>
      </c>
      <c r="E29" s="2" t="s">
        <v>62</v>
      </c>
      <c r="F29" s="32"/>
      <c r="G29" s="32"/>
      <c r="H29" s="33"/>
      <c r="I29" s="2" t="s">
        <v>40</v>
      </c>
      <c r="J29" s="2" t="s">
        <v>41</v>
      </c>
      <c r="K29" s="2" t="s">
        <v>286</v>
      </c>
      <c r="L29" s="2" t="s">
        <v>42</v>
      </c>
      <c r="M29" s="2" t="s">
        <v>43</v>
      </c>
      <c r="N29" s="30">
        <v>41710</v>
      </c>
      <c r="O29" s="30">
        <v>42185</v>
      </c>
      <c r="P29" s="2">
        <v>16</v>
      </c>
      <c r="Q29" s="2" t="s">
        <v>207</v>
      </c>
      <c r="R29" s="8">
        <v>0.1</v>
      </c>
      <c r="S29" s="2" t="s">
        <v>105</v>
      </c>
      <c r="T29" s="2" t="s">
        <v>105</v>
      </c>
      <c r="U29" s="2" t="s">
        <v>67</v>
      </c>
      <c r="W29" s="2" t="s">
        <v>207</v>
      </c>
      <c r="Z29" s="2" t="s">
        <v>862</v>
      </c>
      <c r="AB29" s="2" t="s">
        <v>210</v>
      </c>
      <c r="AF29" s="2" t="s">
        <v>861</v>
      </c>
      <c r="AG29" s="2">
        <v>2017</v>
      </c>
      <c r="AH29" s="2" t="s">
        <v>839</v>
      </c>
      <c r="AI29" s="23" t="s">
        <v>307</v>
      </c>
    </row>
    <row r="30" spans="1:35" s="2" customFormat="1" x14ac:dyDescent="0.25">
      <c r="A30" s="2" t="s">
        <v>308</v>
      </c>
      <c r="B30" s="2" t="s">
        <v>866</v>
      </c>
      <c r="D30" s="32"/>
      <c r="E30" s="2" t="s">
        <v>39</v>
      </c>
      <c r="F30" s="2" t="s">
        <v>870</v>
      </c>
      <c r="G30" s="2" t="s">
        <v>871</v>
      </c>
      <c r="H30" s="26" t="s">
        <v>872</v>
      </c>
      <c r="I30" s="2" t="s">
        <v>40</v>
      </c>
      <c r="J30" s="2" t="s">
        <v>41</v>
      </c>
      <c r="L30" s="2" t="s">
        <v>42</v>
      </c>
      <c r="N30" s="30">
        <v>41730</v>
      </c>
      <c r="O30" s="30">
        <v>42400</v>
      </c>
      <c r="Q30" s="2" t="s">
        <v>796</v>
      </c>
      <c r="R30" s="8">
        <v>0.25</v>
      </c>
      <c r="T30" s="2" t="s">
        <v>156</v>
      </c>
      <c r="U30" s="2" t="s">
        <v>47</v>
      </c>
      <c r="W30" s="2" t="s">
        <v>796</v>
      </c>
      <c r="Z30" s="2" t="s">
        <v>129</v>
      </c>
      <c r="AA30" s="2" t="s">
        <v>873</v>
      </c>
      <c r="AB30" s="2" t="s">
        <v>545</v>
      </c>
      <c r="AC30" s="2" t="s">
        <v>868</v>
      </c>
      <c r="AD30" s="2" t="s">
        <v>867</v>
      </c>
      <c r="AE30" s="2" t="s">
        <v>874</v>
      </c>
      <c r="AF30" s="2" t="s">
        <v>875</v>
      </c>
      <c r="AG30" s="2">
        <v>2017</v>
      </c>
      <c r="AH30" s="2" t="s">
        <v>869</v>
      </c>
      <c r="AI30" s="23" t="s">
        <v>309</v>
      </c>
    </row>
    <row r="31" spans="1:35" x14ac:dyDescent="0.25">
      <c r="A31" s="2" t="s">
        <v>310</v>
      </c>
      <c r="B31" s="2" t="s">
        <v>880</v>
      </c>
      <c r="D31" s="2" t="s">
        <v>876</v>
      </c>
      <c r="E31" s="2" t="s">
        <v>194</v>
      </c>
      <c r="F31" s="2" t="s">
        <v>878</v>
      </c>
      <c r="G31" s="2" t="s">
        <v>879</v>
      </c>
      <c r="H31" s="31">
        <v>1154726</v>
      </c>
      <c r="I31" s="2" t="s">
        <v>40</v>
      </c>
      <c r="J31" s="2" t="s">
        <v>41</v>
      </c>
      <c r="L31" s="2" t="s">
        <v>42</v>
      </c>
      <c r="N31" s="30">
        <v>41730</v>
      </c>
      <c r="O31" s="30">
        <v>42308</v>
      </c>
      <c r="Q31" s="2" t="s">
        <v>877</v>
      </c>
      <c r="T31" s="2" t="s">
        <v>156</v>
      </c>
      <c r="W31" s="2" t="s">
        <v>877</v>
      </c>
      <c r="AA31" s="2" t="s">
        <v>886</v>
      </c>
      <c r="AB31" s="2" t="s">
        <v>865</v>
      </c>
      <c r="AC31" s="2" t="s">
        <v>882</v>
      </c>
      <c r="AD31" s="2" t="s">
        <v>881</v>
      </c>
      <c r="AE31" s="2" t="s">
        <v>883</v>
      </c>
      <c r="AF31" s="2" t="s">
        <v>884</v>
      </c>
      <c r="AG31" s="2">
        <v>2017</v>
      </c>
      <c r="AH31" s="2" t="s">
        <v>74</v>
      </c>
      <c r="AI31" s="3" t="s">
        <v>311</v>
      </c>
    </row>
    <row r="32" spans="1:35" x14ac:dyDescent="0.25">
      <c r="A32" s="2" t="s">
        <v>312</v>
      </c>
      <c r="B32" s="2" t="s">
        <v>885</v>
      </c>
      <c r="C32" s="2" t="s">
        <v>185</v>
      </c>
      <c r="E32" s="2" t="s">
        <v>39</v>
      </c>
      <c r="I32" s="2" t="s">
        <v>40</v>
      </c>
      <c r="J32" s="2" t="s">
        <v>41</v>
      </c>
      <c r="L32" s="2" t="s">
        <v>42</v>
      </c>
      <c r="Z32" s="2" t="s">
        <v>129</v>
      </c>
      <c r="AA32" s="2" t="s">
        <v>887</v>
      </c>
      <c r="AB32" s="2" t="s">
        <v>893</v>
      </c>
      <c r="AF32" s="2" t="s">
        <v>292</v>
      </c>
      <c r="AG32" s="2">
        <v>2017</v>
      </c>
      <c r="AH32" s="2" t="s">
        <v>151</v>
      </c>
      <c r="AI32" s="3" t="s">
        <v>313</v>
      </c>
    </row>
    <row r="33" spans="1:35" s="2" customFormat="1" x14ac:dyDescent="0.25">
      <c r="A33" s="2" t="s">
        <v>314</v>
      </c>
      <c r="B33" s="2" t="s">
        <v>888</v>
      </c>
      <c r="C33" s="2" t="s">
        <v>37</v>
      </c>
      <c r="D33" s="2" t="s">
        <v>889</v>
      </c>
      <c r="E33" s="2" t="s">
        <v>194</v>
      </c>
      <c r="H33" s="26"/>
      <c r="I33" s="2" t="s">
        <v>40</v>
      </c>
      <c r="J33" s="2" t="s">
        <v>41</v>
      </c>
      <c r="L33" s="2" t="s">
        <v>42</v>
      </c>
      <c r="M33" s="2" t="s">
        <v>43</v>
      </c>
      <c r="N33" s="30">
        <v>41710</v>
      </c>
      <c r="O33" s="30">
        <v>42400</v>
      </c>
      <c r="P33" s="2">
        <v>23</v>
      </c>
      <c r="Q33" s="2" t="s">
        <v>890</v>
      </c>
      <c r="R33" s="8">
        <v>0.1</v>
      </c>
      <c r="S33" s="2" t="s">
        <v>65</v>
      </c>
      <c r="T33" s="2" t="s">
        <v>894</v>
      </c>
      <c r="U33" s="2" t="s">
        <v>47</v>
      </c>
      <c r="W33" s="2" t="s">
        <v>890</v>
      </c>
      <c r="AA33" s="2" t="s">
        <v>381</v>
      </c>
      <c r="AB33" s="2" t="s">
        <v>51</v>
      </c>
      <c r="AC33" s="2" t="s">
        <v>891</v>
      </c>
      <c r="AD33" s="2" t="s">
        <v>892</v>
      </c>
      <c r="AF33" s="2" t="s">
        <v>895</v>
      </c>
      <c r="AG33" s="2">
        <v>2017</v>
      </c>
      <c r="AH33" s="2" t="s">
        <v>87</v>
      </c>
      <c r="AI33" s="23" t="s">
        <v>315</v>
      </c>
    </row>
    <row r="34" spans="1:35" s="2" customFormat="1" ht="15.75" x14ac:dyDescent="0.25">
      <c r="A34" s="2" t="s">
        <v>316</v>
      </c>
      <c r="B34" s="2" t="s">
        <v>902</v>
      </c>
      <c r="C34" s="2" t="s">
        <v>60</v>
      </c>
      <c r="D34" s="2" t="s">
        <v>193</v>
      </c>
      <c r="F34" s="2" t="s">
        <v>900</v>
      </c>
      <c r="G34" s="2" t="s">
        <v>901</v>
      </c>
      <c r="H34" s="26"/>
      <c r="I34" s="2" t="s">
        <v>40</v>
      </c>
      <c r="J34" s="2" t="s">
        <v>41</v>
      </c>
      <c r="L34" s="2" t="s">
        <v>42</v>
      </c>
      <c r="M34" s="2" t="s">
        <v>43</v>
      </c>
      <c r="N34" s="30">
        <v>41791</v>
      </c>
      <c r="O34" s="30">
        <v>42369</v>
      </c>
      <c r="P34" s="2">
        <v>19</v>
      </c>
      <c r="Q34" s="2" t="s">
        <v>896</v>
      </c>
      <c r="R34" s="8" t="s">
        <v>897</v>
      </c>
      <c r="T34" s="2" t="s">
        <v>46</v>
      </c>
      <c r="U34" s="2" t="s">
        <v>47</v>
      </c>
      <c r="X34" s="2" t="s">
        <v>896</v>
      </c>
      <c r="Z34" s="2" t="s">
        <v>129</v>
      </c>
      <c r="AA34" s="2" t="s">
        <v>898</v>
      </c>
      <c r="AB34" s="2" t="s">
        <v>899</v>
      </c>
      <c r="AC34" s="2" t="s">
        <v>903</v>
      </c>
      <c r="AD34" s="2" t="s">
        <v>905</v>
      </c>
      <c r="AE34" s="35" t="s">
        <v>904</v>
      </c>
      <c r="AF34" s="2" t="s">
        <v>281</v>
      </c>
      <c r="AG34" s="2">
        <v>2017</v>
      </c>
      <c r="AH34" s="2" t="s">
        <v>87</v>
      </c>
      <c r="AI34" s="23" t="s">
        <v>317</v>
      </c>
    </row>
    <row r="35" spans="1:35" s="2" customFormat="1" ht="15.75" x14ac:dyDescent="0.25">
      <c r="A35" s="2" t="s">
        <v>318</v>
      </c>
      <c r="B35" s="2" t="s">
        <v>907</v>
      </c>
      <c r="C35" s="2" t="s">
        <v>60</v>
      </c>
      <c r="D35" s="2" t="s">
        <v>38</v>
      </c>
      <c r="E35" s="2" t="s">
        <v>39</v>
      </c>
      <c r="H35" s="31" t="s">
        <v>915</v>
      </c>
      <c r="I35" s="2" t="s">
        <v>40</v>
      </c>
      <c r="J35" s="2" t="s">
        <v>41</v>
      </c>
      <c r="K35" s="2" t="s">
        <v>286</v>
      </c>
      <c r="L35" s="2" t="s">
        <v>42</v>
      </c>
      <c r="N35" s="2" t="s">
        <v>910</v>
      </c>
      <c r="O35" s="2" t="s">
        <v>911</v>
      </c>
      <c r="Q35" s="2" t="s">
        <v>109</v>
      </c>
      <c r="R35" s="8" t="s">
        <v>221</v>
      </c>
      <c r="T35" s="2" t="s">
        <v>46</v>
      </c>
      <c r="U35" s="2" t="s">
        <v>67</v>
      </c>
      <c r="W35" s="2" t="s">
        <v>109</v>
      </c>
      <c r="Z35" s="2" t="s">
        <v>129</v>
      </c>
      <c r="AA35" s="2" t="s">
        <v>909</v>
      </c>
      <c r="AB35" s="2" t="s">
        <v>908</v>
      </c>
      <c r="AC35" s="35" t="s">
        <v>913</v>
      </c>
      <c r="AD35" s="35" t="s">
        <v>912</v>
      </c>
      <c r="AE35" s="2" t="s">
        <v>914</v>
      </c>
      <c r="AF35" s="2" t="s">
        <v>906</v>
      </c>
      <c r="AG35" s="2">
        <v>2017</v>
      </c>
      <c r="AH35" s="2" t="s">
        <v>87</v>
      </c>
      <c r="AI35" s="23" t="s">
        <v>319</v>
      </c>
    </row>
    <row r="36" spans="1:35" s="2" customFormat="1" x14ac:dyDescent="0.25">
      <c r="A36" s="2" t="s">
        <v>320</v>
      </c>
      <c r="B36" s="2" t="s">
        <v>917</v>
      </c>
      <c r="C36" s="2" t="s">
        <v>60</v>
      </c>
      <c r="D36" s="2" t="s">
        <v>38</v>
      </c>
      <c r="E36" s="2" t="s">
        <v>39</v>
      </c>
      <c r="F36" s="2" t="s">
        <v>919</v>
      </c>
      <c r="G36" s="2" t="s">
        <v>918</v>
      </c>
      <c r="H36" s="2" t="s">
        <v>920</v>
      </c>
      <c r="I36" s="2" t="s">
        <v>40</v>
      </c>
      <c r="J36" s="2" t="s">
        <v>41</v>
      </c>
      <c r="K36" s="2" t="s">
        <v>286</v>
      </c>
      <c r="L36" s="2" t="s">
        <v>42</v>
      </c>
      <c r="N36" s="30">
        <v>41710</v>
      </c>
      <c r="O36" s="30">
        <v>41912</v>
      </c>
      <c r="Q36" s="2" t="s">
        <v>48</v>
      </c>
      <c r="R36" s="8">
        <v>0.1</v>
      </c>
      <c r="S36" s="2" t="s">
        <v>921</v>
      </c>
      <c r="T36" s="2" t="s">
        <v>46</v>
      </c>
      <c r="U36" s="2" t="s">
        <v>47</v>
      </c>
      <c r="W36" s="2" t="s">
        <v>48</v>
      </c>
      <c r="X36" s="2" t="s">
        <v>48</v>
      </c>
      <c r="AA36" s="2" t="s">
        <v>391</v>
      </c>
      <c r="AB36" s="2" t="s">
        <v>922</v>
      </c>
      <c r="AC36" s="2" t="s">
        <v>923</v>
      </c>
      <c r="AD36" s="2" t="s">
        <v>924</v>
      </c>
      <c r="AF36" s="2" t="s">
        <v>916</v>
      </c>
      <c r="AG36" s="2">
        <v>2017</v>
      </c>
      <c r="AH36" s="2" t="s">
        <v>151</v>
      </c>
      <c r="AI36" s="23" t="s">
        <v>321</v>
      </c>
    </row>
    <row r="37" spans="1:35" x14ac:dyDescent="0.25">
      <c r="A37" s="2" t="s">
        <v>322</v>
      </c>
      <c r="B37" s="2" t="s">
        <v>926</v>
      </c>
      <c r="D37" s="2" t="s">
        <v>154</v>
      </c>
      <c r="E37" s="2" t="s">
        <v>39</v>
      </c>
      <c r="N37" s="30">
        <v>41710</v>
      </c>
      <c r="O37" s="30">
        <v>42004</v>
      </c>
      <c r="Q37" s="2" t="s">
        <v>356</v>
      </c>
      <c r="R37" s="7">
        <v>0.1</v>
      </c>
      <c r="S37" t="s">
        <v>80</v>
      </c>
      <c r="T37" s="2" t="s">
        <v>156</v>
      </c>
      <c r="U37" s="2" t="s">
        <v>47</v>
      </c>
      <c r="W37" s="2" t="s">
        <v>356</v>
      </c>
      <c r="Z37" s="2" t="s">
        <v>129</v>
      </c>
      <c r="AA37" s="2" t="s">
        <v>927</v>
      </c>
      <c r="AB37" s="2" t="s">
        <v>51</v>
      </c>
      <c r="AC37" s="2" t="s">
        <v>929</v>
      </c>
      <c r="AD37" s="2" t="s">
        <v>928</v>
      </c>
      <c r="AF37" s="2" t="s">
        <v>925</v>
      </c>
      <c r="AG37" s="2">
        <v>2017</v>
      </c>
      <c r="AH37" s="2" t="s">
        <v>617</v>
      </c>
      <c r="AI37" s="3" t="s">
        <v>323</v>
      </c>
    </row>
    <row r="38" spans="1:35" x14ac:dyDescent="0.25">
      <c r="A38" t="s">
        <v>324</v>
      </c>
      <c r="B38" t="s">
        <v>325</v>
      </c>
      <c r="C38" s="12" t="s">
        <v>115</v>
      </c>
      <c r="D38" s="12" t="s">
        <v>325</v>
      </c>
      <c r="E38" t="s">
        <v>39</v>
      </c>
      <c r="F38">
        <v>4</v>
      </c>
      <c r="G38">
        <v>109.5</v>
      </c>
      <c r="H38" s="24">
        <v>330000</v>
      </c>
      <c r="I38" t="s">
        <v>40</v>
      </c>
      <c r="J38" t="s">
        <v>41</v>
      </c>
      <c r="L38" t="s">
        <v>287</v>
      </c>
      <c r="M38" t="s">
        <v>196</v>
      </c>
      <c r="N38" s="1">
        <v>41699</v>
      </c>
      <c r="O38" s="1">
        <v>42401</v>
      </c>
      <c r="P38">
        <v>24</v>
      </c>
      <c r="Q38" t="s">
        <v>275</v>
      </c>
      <c r="R38" s="7" t="s">
        <v>221</v>
      </c>
      <c r="S38" t="s">
        <v>80</v>
      </c>
      <c r="T38" t="s">
        <v>46</v>
      </c>
      <c r="U38" t="s">
        <v>67</v>
      </c>
      <c r="W38" t="s">
        <v>275</v>
      </c>
      <c r="Z38" t="s">
        <v>326</v>
      </c>
      <c r="AA38" t="s">
        <v>296</v>
      </c>
      <c r="AB38" t="s">
        <v>51</v>
      </c>
      <c r="AC38" t="s">
        <v>327</v>
      </c>
      <c r="AD38" t="s">
        <v>328</v>
      </c>
      <c r="AE38" t="s">
        <v>329</v>
      </c>
      <c r="AF38" t="s">
        <v>330</v>
      </c>
      <c r="AG38">
        <v>2018</v>
      </c>
      <c r="AH38" t="s">
        <v>151</v>
      </c>
      <c r="AI38" t="s">
        <v>191</v>
      </c>
    </row>
    <row r="39" spans="1:35" s="51" customFormat="1" x14ac:dyDescent="0.25">
      <c r="A39" s="11" t="s">
        <v>331</v>
      </c>
      <c r="B39" s="11" t="s">
        <v>888</v>
      </c>
      <c r="C39" s="11" t="s">
        <v>37</v>
      </c>
      <c r="D39" s="11" t="s">
        <v>889</v>
      </c>
      <c r="E39" s="2" t="s">
        <v>194</v>
      </c>
      <c r="F39" s="11" t="s">
        <v>1102</v>
      </c>
      <c r="G39" s="11" t="s">
        <v>1103</v>
      </c>
      <c r="H39" s="52"/>
      <c r="I39" s="2" t="s">
        <v>40</v>
      </c>
      <c r="J39" s="2" t="s">
        <v>41</v>
      </c>
      <c r="K39" s="11"/>
      <c r="L39" s="2" t="s">
        <v>42</v>
      </c>
      <c r="M39" s="2" t="s">
        <v>43</v>
      </c>
      <c r="N39" s="30">
        <v>41710</v>
      </c>
      <c r="O39" s="30">
        <v>42400</v>
      </c>
      <c r="P39" s="11">
        <v>23</v>
      </c>
      <c r="Q39" s="11" t="s">
        <v>890</v>
      </c>
      <c r="R39" s="50">
        <v>0.1</v>
      </c>
      <c r="S39" s="11" t="s">
        <v>65</v>
      </c>
      <c r="T39" s="2" t="s">
        <v>894</v>
      </c>
      <c r="U39" s="11" t="s">
        <v>47</v>
      </c>
      <c r="V39" s="11">
        <v>0.1</v>
      </c>
      <c r="W39" s="11" t="s">
        <v>890</v>
      </c>
      <c r="X39" s="11"/>
      <c r="Y39" s="11"/>
      <c r="Z39" s="11"/>
      <c r="AA39" s="2" t="s">
        <v>381</v>
      </c>
      <c r="AB39" s="2" t="s">
        <v>1101</v>
      </c>
      <c r="AC39" s="54" t="s">
        <v>1104</v>
      </c>
      <c r="AD39" s="54" t="s">
        <v>1105</v>
      </c>
      <c r="AE39" s="11"/>
      <c r="AF39" s="2" t="s">
        <v>1100</v>
      </c>
      <c r="AG39" s="2">
        <v>2018</v>
      </c>
      <c r="AH39" s="11" t="s">
        <v>87</v>
      </c>
      <c r="AI39" s="53" t="s">
        <v>332</v>
      </c>
    </row>
    <row r="40" spans="1:35" x14ac:dyDescent="0.25">
      <c r="A40" t="s">
        <v>333</v>
      </c>
      <c r="B40" t="s">
        <v>334</v>
      </c>
      <c r="C40" t="s">
        <v>334</v>
      </c>
      <c r="E40" t="s">
        <v>77</v>
      </c>
      <c r="I40" t="s">
        <v>40</v>
      </c>
      <c r="J40" t="s">
        <v>78</v>
      </c>
      <c r="L40" t="s">
        <v>42</v>
      </c>
      <c r="M40" t="s">
        <v>335</v>
      </c>
      <c r="N40" s="1">
        <v>41791</v>
      </c>
      <c r="O40" s="1">
        <v>42125</v>
      </c>
      <c r="P40">
        <v>12</v>
      </c>
      <c r="Q40" t="s">
        <v>109</v>
      </c>
      <c r="R40" s="7">
        <v>2.5</v>
      </c>
      <c r="S40" t="s">
        <v>336</v>
      </c>
      <c r="T40" t="s">
        <v>46</v>
      </c>
      <c r="U40" t="s">
        <v>67</v>
      </c>
      <c r="W40" t="s">
        <v>109</v>
      </c>
      <c r="Y40" t="s">
        <v>337</v>
      </c>
      <c r="AA40" t="s">
        <v>338</v>
      </c>
      <c r="AB40" t="s">
        <v>51</v>
      </c>
      <c r="AC40" t="s">
        <v>339</v>
      </c>
      <c r="AD40" t="s">
        <v>340</v>
      </c>
      <c r="AE40" t="s">
        <v>341</v>
      </c>
      <c r="AF40" t="s">
        <v>342</v>
      </c>
      <c r="AG40">
        <v>2018</v>
      </c>
      <c r="AH40" t="s">
        <v>56</v>
      </c>
      <c r="AI40" t="s">
        <v>343</v>
      </c>
    </row>
    <row r="41" spans="1:35" x14ac:dyDescent="0.25">
      <c r="A41" t="s">
        <v>344</v>
      </c>
      <c r="B41" t="s">
        <v>345</v>
      </c>
      <c r="C41" t="s">
        <v>115</v>
      </c>
      <c r="D41" t="s">
        <v>193</v>
      </c>
      <c r="E41" t="s">
        <v>194</v>
      </c>
      <c r="F41">
        <v>40</v>
      </c>
      <c r="G41">
        <v>-90</v>
      </c>
      <c r="H41" s="24">
        <v>12000000</v>
      </c>
      <c r="I41" t="s">
        <v>40</v>
      </c>
      <c r="J41" t="s">
        <v>41</v>
      </c>
      <c r="L41" t="s">
        <v>42</v>
      </c>
      <c r="M41" t="s">
        <v>196</v>
      </c>
      <c r="P41">
        <v>6</v>
      </c>
      <c r="Q41" t="s">
        <v>346</v>
      </c>
      <c r="R41" s="7">
        <v>1</v>
      </c>
      <c r="T41" t="s">
        <v>46</v>
      </c>
      <c r="U41" t="s">
        <v>67</v>
      </c>
      <c r="V41">
        <v>8.9999999999999993E-3</v>
      </c>
      <c r="X41" t="s">
        <v>346</v>
      </c>
      <c r="AA41" t="s">
        <v>347</v>
      </c>
      <c r="AC41" t="s">
        <v>348</v>
      </c>
      <c r="AD41" t="s">
        <v>349</v>
      </c>
      <c r="AE41" t="s">
        <v>350</v>
      </c>
      <c r="AF41" t="s">
        <v>351</v>
      </c>
      <c r="AG41">
        <v>2018</v>
      </c>
      <c r="AH41" t="s">
        <v>181</v>
      </c>
      <c r="AI41" t="s">
        <v>352</v>
      </c>
    </row>
    <row r="42" spans="1:35" x14ac:dyDescent="0.25">
      <c r="A42" t="s">
        <v>353</v>
      </c>
      <c r="B42" t="s">
        <v>36</v>
      </c>
      <c r="C42" t="s">
        <v>37</v>
      </c>
      <c r="D42" t="s">
        <v>38</v>
      </c>
      <c r="E42" t="s">
        <v>39</v>
      </c>
      <c r="F42">
        <v>35.5</v>
      </c>
      <c r="G42">
        <v>104</v>
      </c>
      <c r="I42" t="s">
        <v>40</v>
      </c>
      <c r="J42" t="s">
        <v>41</v>
      </c>
      <c r="K42" t="s">
        <v>354</v>
      </c>
      <c r="L42" t="s">
        <v>103</v>
      </c>
      <c r="M42" t="s">
        <v>355</v>
      </c>
      <c r="N42" s="1">
        <v>41730</v>
      </c>
      <c r="O42" s="1">
        <v>42705</v>
      </c>
      <c r="P42">
        <v>33</v>
      </c>
      <c r="Q42" t="s">
        <v>356</v>
      </c>
      <c r="R42" s="7">
        <v>0.1</v>
      </c>
      <c r="S42" t="s">
        <v>45</v>
      </c>
      <c r="T42" t="s">
        <v>46</v>
      </c>
      <c r="U42" t="s">
        <v>47</v>
      </c>
      <c r="V42">
        <v>0.1</v>
      </c>
      <c r="W42" t="s">
        <v>357</v>
      </c>
      <c r="Z42" t="s">
        <v>358</v>
      </c>
      <c r="AA42" t="s">
        <v>197</v>
      </c>
      <c r="AB42" t="s">
        <v>51</v>
      </c>
      <c r="AC42" t="s">
        <v>359</v>
      </c>
      <c r="AD42" t="s">
        <v>360</v>
      </c>
      <c r="AE42" t="s">
        <v>361</v>
      </c>
      <c r="AF42" t="s">
        <v>362</v>
      </c>
      <c r="AG42">
        <v>2018</v>
      </c>
      <c r="AH42" t="s">
        <v>74</v>
      </c>
      <c r="AI42" t="s">
        <v>363</v>
      </c>
    </row>
    <row r="43" spans="1:35" x14ac:dyDescent="0.25">
      <c r="A43" t="s">
        <v>364</v>
      </c>
      <c r="B43" t="s">
        <v>365</v>
      </c>
      <c r="C43" t="s">
        <v>60</v>
      </c>
      <c r="D43" t="s">
        <v>365</v>
      </c>
      <c r="E43" t="s">
        <v>117</v>
      </c>
      <c r="F43">
        <v>39</v>
      </c>
      <c r="G43">
        <v>16.5</v>
      </c>
      <c r="H43" s="24">
        <v>15000</v>
      </c>
      <c r="I43" t="s">
        <v>40</v>
      </c>
      <c r="J43" t="s">
        <v>41</v>
      </c>
      <c r="K43" t="s">
        <v>366</v>
      </c>
      <c r="L43" t="s">
        <v>367</v>
      </c>
      <c r="M43" t="s">
        <v>196</v>
      </c>
      <c r="N43" s="1">
        <v>42064</v>
      </c>
      <c r="O43" s="1">
        <v>42705</v>
      </c>
      <c r="P43">
        <v>22</v>
      </c>
      <c r="Q43" t="s">
        <v>368</v>
      </c>
      <c r="R43" s="7">
        <v>0.1</v>
      </c>
      <c r="T43" t="s">
        <v>46</v>
      </c>
      <c r="U43" t="s">
        <v>67</v>
      </c>
      <c r="W43" t="s">
        <v>369</v>
      </c>
      <c r="Z43" s="2" t="s">
        <v>370</v>
      </c>
      <c r="AA43" t="s">
        <v>371</v>
      </c>
      <c r="AB43" t="s">
        <v>255</v>
      </c>
      <c r="AC43" t="s">
        <v>372</v>
      </c>
      <c r="AD43" t="s">
        <v>373</v>
      </c>
      <c r="AE43" t="s">
        <v>374</v>
      </c>
      <c r="AF43" t="s">
        <v>375</v>
      </c>
      <c r="AG43">
        <v>2018</v>
      </c>
      <c r="AH43" t="s">
        <v>151</v>
      </c>
      <c r="AI43" t="s">
        <v>376</v>
      </c>
    </row>
    <row r="44" spans="1:35" x14ac:dyDescent="0.25">
      <c r="A44" t="s">
        <v>377</v>
      </c>
      <c r="B44" t="s">
        <v>378</v>
      </c>
      <c r="C44" t="s">
        <v>115</v>
      </c>
      <c r="D44" t="s">
        <v>378</v>
      </c>
      <c r="E44" t="s">
        <v>39</v>
      </c>
      <c r="F44">
        <v>30.5</v>
      </c>
      <c r="G44">
        <v>68.5</v>
      </c>
      <c r="H44" s="24">
        <v>796000</v>
      </c>
      <c r="I44" t="s">
        <v>40</v>
      </c>
      <c r="J44" t="s">
        <v>41</v>
      </c>
      <c r="K44" t="s">
        <v>379</v>
      </c>
      <c r="L44" t="s">
        <v>42</v>
      </c>
      <c r="N44" s="1">
        <v>42005</v>
      </c>
      <c r="O44" s="1">
        <v>42705</v>
      </c>
      <c r="P44">
        <v>24</v>
      </c>
      <c r="Q44" t="s">
        <v>109</v>
      </c>
      <c r="R44" s="7">
        <v>0.25</v>
      </c>
      <c r="S44" t="s">
        <v>65</v>
      </c>
      <c r="T44" t="s">
        <v>46</v>
      </c>
      <c r="U44" t="s">
        <v>67</v>
      </c>
      <c r="W44" t="s">
        <v>109</v>
      </c>
      <c r="Z44" t="s">
        <v>380</v>
      </c>
      <c r="AA44" t="s">
        <v>381</v>
      </c>
      <c r="AB44" t="s">
        <v>51</v>
      </c>
      <c r="AC44" t="s">
        <v>382</v>
      </c>
      <c r="AD44" t="s">
        <v>383</v>
      </c>
      <c r="AE44" t="s">
        <v>384</v>
      </c>
      <c r="AF44" t="s">
        <v>385</v>
      </c>
      <c r="AG44">
        <v>2018</v>
      </c>
      <c r="AH44" t="s">
        <v>74</v>
      </c>
      <c r="AI44" t="s">
        <v>386</v>
      </c>
    </row>
    <row r="45" spans="1:35" x14ac:dyDescent="0.25">
      <c r="A45" t="s">
        <v>387</v>
      </c>
      <c r="B45" t="s">
        <v>36</v>
      </c>
      <c r="C45" t="s">
        <v>37</v>
      </c>
      <c r="D45" t="s">
        <v>193</v>
      </c>
      <c r="E45" t="s">
        <v>194</v>
      </c>
      <c r="F45">
        <v>31.15</v>
      </c>
      <c r="G45">
        <v>-100.05</v>
      </c>
      <c r="H45" s="24">
        <v>695663</v>
      </c>
      <c r="I45" t="s">
        <v>40</v>
      </c>
      <c r="J45" t="s">
        <v>41</v>
      </c>
      <c r="K45" t="s">
        <v>388</v>
      </c>
      <c r="L45" t="s">
        <v>42</v>
      </c>
      <c r="M45" t="s">
        <v>389</v>
      </c>
      <c r="N45" s="1">
        <v>43313</v>
      </c>
      <c r="O45" s="1">
        <v>43313</v>
      </c>
      <c r="P45">
        <v>0.13</v>
      </c>
      <c r="Q45" t="s">
        <v>48</v>
      </c>
      <c r="R45" s="7">
        <v>0.1</v>
      </c>
      <c r="T45" t="s">
        <v>46</v>
      </c>
      <c r="U45" t="s">
        <v>47</v>
      </c>
      <c r="X45" t="s">
        <v>390</v>
      </c>
      <c r="AA45" t="s">
        <v>391</v>
      </c>
      <c r="AB45" t="s">
        <v>392</v>
      </c>
      <c r="AC45" t="s">
        <v>393</v>
      </c>
      <c r="AD45" t="s">
        <v>394</v>
      </c>
      <c r="AE45" t="s">
        <v>395</v>
      </c>
      <c r="AF45" t="s">
        <v>396</v>
      </c>
      <c r="AG45">
        <v>2018</v>
      </c>
      <c r="AH45" t="s">
        <v>74</v>
      </c>
      <c r="AI45" t="s">
        <v>397</v>
      </c>
    </row>
    <row r="46" spans="1:35" x14ac:dyDescent="0.25">
      <c r="A46" t="s">
        <v>398</v>
      </c>
      <c r="B46" t="s">
        <v>165</v>
      </c>
      <c r="C46" t="s">
        <v>115</v>
      </c>
      <c r="D46" t="s">
        <v>165</v>
      </c>
      <c r="E46" t="s">
        <v>39</v>
      </c>
      <c r="F46">
        <v>22.5</v>
      </c>
      <c r="G46">
        <v>82.7</v>
      </c>
      <c r="H46" s="24">
        <v>3287590</v>
      </c>
      <c r="I46" t="s">
        <v>40</v>
      </c>
      <c r="J46" t="s">
        <v>41</v>
      </c>
      <c r="L46" t="s">
        <v>42</v>
      </c>
      <c r="M46" t="s">
        <v>43</v>
      </c>
      <c r="N46" s="1">
        <v>41791</v>
      </c>
      <c r="O46" s="1">
        <v>41883</v>
      </c>
      <c r="P46">
        <v>4</v>
      </c>
      <c r="Q46" t="s">
        <v>109</v>
      </c>
      <c r="R46" s="7">
        <v>0.25</v>
      </c>
      <c r="S46" t="s">
        <v>80</v>
      </c>
      <c r="T46" t="s">
        <v>46</v>
      </c>
      <c r="U46" t="s">
        <v>67</v>
      </c>
      <c r="V46">
        <v>0.25</v>
      </c>
      <c r="W46" t="s">
        <v>109</v>
      </c>
      <c r="Z46" t="s">
        <v>399</v>
      </c>
      <c r="AA46" t="s">
        <v>400</v>
      </c>
      <c r="AB46" t="s">
        <v>401</v>
      </c>
      <c r="AC46" t="s">
        <v>402</v>
      </c>
      <c r="AD46" t="s">
        <v>403</v>
      </c>
      <c r="AE46" t="s">
        <v>404</v>
      </c>
      <c r="AF46" t="s">
        <v>405</v>
      </c>
      <c r="AG46">
        <v>2018</v>
      </c>
      <c r="AH46" t="s">
        <v>56</v>
      </c>
      <c r="AI46" t="s">
        <v>376</v>
      </c>
    </row>
    <row r="47" spans="1:35" x14ac:dyDescent="0.25">
      <c r="A47" t="s">
        <v>406</v>
      </c>
      <c r="B47" t="s">
        <v>127</v>
      </c>
      <c r="C47" t="s">
        <v>60</v>
      </c>
      <c r="D47" t="s">
        <v>38</v>
      </c>
      <c r="E47" t="s">
        <v>39</v>
      </c>
      <c r="F47">
        <v>33</v>
      </c>
      <c r="G47">
        <v>88.5</v>
      </c>
      <c r="H47" s="24">
        <v>2500000</v>
      </c>
      <c r="I47" t="s">
        <v>40</v>
      </c>
      <c r="J47" t="s">
        <v>41</v>
      </c>
      <c r="K47" t="s">
        <v>407</v>
      </c>
      <c r="L47" t="s">
        <v>42</v>
      </c>
      <c r="M47" t="s">
        <v>389</v>
      </c>
      <c r="N47" s="1">
        <v>42005</v>
      </c>
      <c r="O47" s="1">
        <v>42339</v>
      </c>
      <c r="P47">
        <v>12</v>
      </c>
      <c r="Q47" t="s">
        <v>207</v>
      </c>
      <c r="R47" s="7" t="s">
        <v>221</v>
      </c>
      <c r="U47" t="s">
        <v>408</v>
      </c>
      <c r="W47" t="s">
        <v>207</v>
      </c>
      <c r="Z47" t="s">
        <v>409</v>
      </c>
      <c r="AA47" t="s">
        <v>718</v>
      </c>
      <c r="AC47" t="s">
        <v>410</v>
      </c>
      <c r="AD47" t="s">
        <v>411</v>
      </c>
      <c r="AE47" t="s">
        <v>412</v>
      </c>
      <c r="AF47" t="s">
        <v>413</v>
      </c>
      <c r="AG47">
        <v>2018</v>
      </c>
      <c r="AH47" t="s">
        <v>74</v>
      </c>
      <c r="AI47" t="s">
        <v>414</v>
      </c>
    </row>
    <row r="48" spans="1:35" x14ac:dyDescent="0.25">
      <c r="A48" t="s">
        <v>415</v>
      </c>
      <c r="B48" t="s">
        <v>36</v>
      </c>
      <c r="C48" t="s">
        <v>37</v>
      </c>
      <c r="D48" t="s">
        <v>38</v>
      </c>
      <c r="E48" t="s">
        <v>39</v>
      </c>
      <c r="F48">
        <v>32.5</v>
      </c>
      <c r="G48">
        <v>112.5</v>
      </c>
      <c r="H48" s="24">
        <v>6250000</v>
      </c>
      <c r="I48" t="s">
        <v>40</v>
      </c>
      <c r="J48" t="s">
        <v>41</v>
      </c>
      <c r="K48" t="s">
        <v>416</v>
      </c>
      <c r="P48">
        <v>14</v>
      </c>
      <c r="Q48" t="s">
        <v>104</v>
      </c>
      <c r="R48" s="7">
        <v>0.1</v>
      </c>
      <c r="S48" t="s">
        <v>65</v>
      </c>
      <c r="T48" t="s">
        <v>156</v>
      </c>
      <c r="U48" t="s">
        <v>47</v>
      </c>
      <c r="W48" t="s">
        <v>104</v>
      </c>
      <c r="AA48" t="s">
        <v>417</v>
      </c>
      <c r="AB48" t="s">
        <v>418</v>
      </c>
      <c r="AC48" t="s">
        <v>419</v>
      </c>
      <c r="AD48" t="s">
        <v>420</v>
      </c>
      <c r="AE48" t="s">
        <v>421</v>
      </c>
      <c r="AF48" t="s">
        <v>422</v>
      </c>
      <c r="AG48">
        <v>2018</v>
      </c>
      <c r="AH48" t="s">
        <v>87</v>
      </c>
      <c r="AI48" t="s">
        <v>423</v>
      </c>
    </row>
    <row r="49" spans="1:35" s="2" customFormat="1" ht="17.25" x14ac:dyDescent="0.25">
      <c r="A49" s="2" t="s">
        <v>424</v>
      </c>
      <c r="B49" s="2" t="s">
        <v>425</v>
      </c>
      <c r="C49" s="2" t="s">
        <v>969</v>
      </c>
      <c r="D49" s="2" t="s">
        <v>425</v>
      </c>
      <c r="E49" s="2" t="s">
        <v>117</v>
      </c>
      <c r="F49" s="2" t="s">
        <v>963</v>
      </c>
      <c r="G49" s="2" t="s">
        <v>964</v>
      </c>
      <c r="H49" s="2" t="s">
        <v>965</v>
      </c>
      <c r="I49" s="2" t="s">
        <v>40</v>
      </c>
      <c r="J49" s="2" t="s">
        <v>41</v>
      </c>
      <c r="L49" s="2" t="s">
        <v>42</v>
      </c>
      <c r="M49" s="2" t="s">
        <v>475</v>
      </c>
      <c r="N49" s="30">
        <v>41974</v>
      </c>
      <c r="O49" s="30">
        <v>43069</v>
      </c>
      <c r="R49" s="8">
        <v>0.1</v>
      </c>
      <c r="S49" s="2" t="s">
        <v>80</v>
      </c>
      <c r="T49" s="2" t="s">
        <v>46</v>
      </c>
      <c r="U49" s="2" t="s">
        <v>47</v>
      </c>
      <c r="X49" s="2" t="s">
        <v>966</v>
      </c>
      <c r="AA49" s="2" t="s">
        <v>718</v>
      </c>
      <c r="AB49" s="2" t="s">
        <v>967</v>
      </c>
      <c r="AD49" t="s">
        <v>962</v>
      </c>
      <c r="AE49" s="2" t="s">
        <v>968</v>
      </c>
      <c r="AF49" s="2" t="s">
        <v>426</v>
      </c>
      <c r="AG49" s="2">
        <v>2018</v>
      </c>
      <c r="AH49" s="2" t="s">
        <v>74</v>
      </c>
      <c r="AI49" s="23" t="s">
        <v>427</v>
      </c>
    </row>
    <row r="50" spans="1:35" s="2" customFormat="1" ht="17.25" x14ac:dyDescent="0.25">
      <c r="A50" s="2" t="s">
        <v>428</v>
      </c>
      <c r="B50" s="2" t="s">
        <v>127</v>
      </c>
      <c r="D50" s="2" t="s">
        <v>38</v>
      </c>
      <c r="E50" s="2" t="s">
        <v>39</v>
      </c>
      <c r="F50" s="2" t="s">
        <v>977</v>
      </c>
      <c r="G50" s="2" t="s">
        <v>976</v>
      </c>
      <c r="H50" s="2" t="s">
        <v>978</v>
      </c>
      <c r="J50" s="2" t="s">
        <v>41</v>
      </c>
      <c r="K50" s="2" t="s">
        <v>286</v>
      </c>
      <c r="L50" s="2" t="s">
        <v>103</v>
      </c>
      <c r="M50" s="2" t="s">
        <v>587</v>
      </c>
      <c r="N50" s="30">
        <v>41730</v>
      </c>
      <c r="O50" s="30">
        <v>42825</v>
      </c>
      <c r="Q50" s="2" t="s">
        <v>155</v>
      </c>
      <c r="R50" s="8">
        <v>0.25</v>
      </c>
      <c r="S50" s="2" t="s">
        <v>979</v>
      </c>
      <c r="T50" s="2" t="s">
        <v>46</v>
      </c>
      <c r="U50" s="2" t="s">
        <v>67</v>
      </c>
      <c r="V50" s="2">
        <v>0.25</v>
      </c>
      <c r="W50" s="2" t="s">
        <v>155</v>
      </c>
      <c r="Z50" s="2" t="s">
        <v>975</v>
      </c>
      <c r="AA50" s="2" t="s">
        <v>973</v>
      </c>
      <c r="AB50" s="2" t="s">
        <v>974</v>
      </c>
      <c r="AC50" s="2" t="s">
        <v>971</v>
      </c>
      <c r="AD50" s="2" t="s">
        <v>972</v>
      </c>
      <c r="AF50" s="2" t="s">
        <v>980</v>
      </c>
      <c r="AG50" s="2">
        <v>2018</v>
      </c>
      <c r="AH50" s="2" t="s">
        <v>74</v>
      </c>
      <c r="AI50" s="23" t="s">
        <v>429</v>
      </c>
    </row>
    <row r="51" spans="1:35" ht="15.75" x14ac:dyDescent="0.25">
      <c r="A51" s="2" t="s">
        <v>430</v>
      </c>
      <c r="B51" s="2" t="s">
        <v>193</v>
      </c>
      <c r="C51" s="2" t="s">
        <v>969</v>
      </c>
      <c r="D51" s="2" t="s">
        <v>193</v>
      </c>
      <c r="E51" s="2" t="s">
        <v>194</v>
      </c>
      <c r="F51" s="2"/>
      <c r="J51" s="2" t="s">
        <v>41</v>
      </c>
      <c r="L51" s="2" t="s">
        <v>534</v>
      </c>
      <c r="M51" s="2" t="s">
        <v>475</v>
      </c>
      <c r="N51" s="30" t="s">
        <v>982</v>
      </c>
      <c r="O51" s="30">
        <v>42947</v>
      </c>
      <c r="Q51" s="2" t="s">
        <v>877</v>
      </c>
      <c r="R51" s="8">
        <v>0.1</v>
      </c>
      <c r="T51" s="2" t="s">
        <v>46</v>
      </c>
      <c r="U51" s="2" t="s">
        <v>47</v>
      </c>
      <c r="V51" s="2"/>
      <c r="W51" s="2"/>
      <c r="X51" s="2"/>
      <c r="Y51" s="2" t="s">
        <v>877</v>
      </c>
      <c r="Z51" s="2"/>
      <c r="AA51" s="2" t="s">
        <v>981</v>
      </c>
      <c r="AC51" s="2" t="s">
        <v>983</v>
      </c>
      <c r="AD51" s="35" t="s">
        <v>984</v>
      </c>
      <c r="AE51" s="2" t="s">
        <v>985</v>
      </c>
      <c r="AF51" s="2" t="s">
        <v>970</v>
      </c>
      <c r="AG51" s="2">
        <v>2018</v>
      </c>
      <c r="AH51" s="2" t="s">
        <v>87</v>
      </c>
      <c r="AI51" s="3" t="s">
        <v>431</v>
      </c>
    </row>
    <row r="52" spans="1:35" x14ac:dyDescent="0.25">
      <c r="A52" s="2" t="s">
        <v>432</v>
      </c>
      <c r="B52" s="34" t="s">
        <v>987</v>
      </c>
      <c r="C52" s="2" t="s">
        <v>60</v>
      </c>
      <c r="D52" s="2" t="s">
        <v>38</v>
      </c>
      <c r="E52" s="2" t="s">
        <v>39</v>
      </c>
      <c r="F52" s="34" t="s">
        <v>989</v>
      </c>
      <c r="G52" s="34" t="s">
        <v>988</v>
      </c>
      <c r="H52" s="34" t="s">
        <v>990</v>
      </c>
      <c r="I52" s="34" t="s">
        <v>40</v>
      </c>
      <c r="J52" s="2" t="s">
        <v>41</v>
      </c>
      <c r="K52" s="2" t="s">
        <v>286</v>
      </c>
      <c r="L52" s="2" t="s">
        <v>287</v>
      </c>
      <c r="M52" s="2" t="s">
        <v>475</v>
      </c>
      <c r="N52" s="30">
        <v>41730</v>
      </c>
      <c r="O52" s="30">
        <v>42369</v>
      </c>
      <c r="Q52" s="2" t="s">
        <v>207</v>
      </c>
      <c r="R52" s="8">
        <v>0.25</v>
      </c>
      <c r="S52" s="2" t="s">
        <v>979</v>
      </c>
      <c r="T52" s="2" t="s">
        <v>46</v>
      </c>
      <c r="U52" s="2" t="s">
        <v>67</v>
      </c>
      <c r="W52" s="2" t="s">
        <v>207</v>
      </c>
      <c r="Z52" s="2" t="s">
        <v>991</v>
      </c>
      <c r="AA52" s="2" t="s">
        <v>992</v>
      </c>
      <c r="AB52" s="2" t="s">
        <v>856</v>
      </c>
      <c r="AC52" s="2" t="s">
        <v>993</v>
      </c>
      <c r="AD52" s="2" t="s">
        <v>994</v>
      </c>
      <c r="AF52" s="2" t="s">
        <v>986</v>
      </c>
      <c r="AG52" s="2">
        <v>2018</v>
      </c>
      <c r="AH52" s="2" t="s">
        <v>151</v>
      </c>
      <c r="AI52" s="3" t="s">
        <v>433</v>
      </c>
    </row>
    <row r="53" spans="1:35" x14ac:dyDescent="0.25">
      <c r="A53" s="2" t="s">
        <v>434</v>
      </c>
      <c r="B53" s="2" t="s">
        <v>995</v>
      </c>
      <c r="C53" s="2" t="s">
        <v>37</v>
      </c>
      <c r="E53" s="2" t="s">
        <v>39</v>
      </c>
      <c r="F53" s="2" t="s">
        <v>1000</v>
      </c>
      <c r="G53" s="2" t="s">
        <v>999</v>
      </c>
      <c r="I53" s="34" t="s">
        <v>40</v>
      </c>
      <c r="J53" s="2" t="s">
        <v>41</v>
      </c>
      <c r="L53" s="2" t="s">
        <v>42</v>
      </c>
      <c r="M53" s="2" t="s">
        <v>475</v>
      </c>
      <c r="N53" s="30">
        <v>41710</v>
      </c>
      <c r="O53" s="30">
        <v>42794</v>
      </c>
      <c r="Q53" s="2" t="s">
        <v>996</v>
      </c>
      <c r="R53" s="8">
        <v>0.1</v>
      </c>
      <c r="S53" s="2" t="s">
        <v>45</v>
      </c>
      <c r="T53" s="2" t="s">
        <v>46</v>
      </c>
      <c r="U53" s="2" t="s">
        <v>47</v>
      </c>
      <c r="V53" s="2"/>
      <c r="W53" s="2" t="s">
        <v>996</v>
      </c>
      <c r="AA53" s="2" t="s">
        <v>1001</v>
      </c>
      <c r="AC53" s="2" t="s">
        <v>998</v>
      </c>
      <c r="AD53" s="2" t="s">
        <v>997</v>
      </c>
      <c r="AF53" s="2" t="s">
        <v>1003</v>
      </c>
      <c r="AG53" s="2">
        <v>2018</v>
      </c>
      <c r="AH53" s="2" t="s">
        <v>151</v>
      </c>
      <c r="AI53" s="3" t="s">
        <v>435</v>
      </c>
    </row>
    <row r="54" spans="1:35" x14ac:dyDescent="0.25">
      <c r="A54" s="2" t="s">
        <v>436</v>
      </c>
      <c r="B54" s="2" t="s">
        <v>1004</v>
      </c>
      <c r="C54" s="2"/>
      <c r="D54" s="2" t="s">
        <v>1005</v>
      </c>
      <c r="E54" s="2" t="s">
        <v>117</v>
      </c>
      <c r="I54" s="34" t="s">
        <v>40</v>
      </c>
      <c r="J54" s="2" t="s">
        <v>1006</v>
      </c>
      <c r="L54" s="2" t="s">
        <v>42</v>
      </c>
      <c r="M54" s="2" t="s">
        <v>196</v>
      </c>
      <c r="N54" s="30">
        <v>42005</v>
      </c>
      <c r="O54" s="30">
        <v>43100</v>
      </c>
      <c r="Q54" s="2" t="s">
        <v>1011</v>
      </c>
      <c r="R54" s="8">
        <v>0.1</v>
      </c>
      <c r="T54" s="2" t="s">
        <v>46</v>
      </c>
      <c r="U54" s="2" t="s">
        <v>47</v>
      </c>
      <c r="W54" s="2" t="s">
        <v>1012</v>
      </c>
      <c r="AA54" s="2" t="s">
        <v>1008</v>
      </c>
      <c r="AB54" s="2" t="s">
        <v>1007</v>
      </c>
      <c r="AC54" s="2" t="s">
        <v>1010</v>
      </c>
      <c r="AD54" s="2" t="s">
        <v>1009</v>
      </c>
      <c r="AF54" s="2" t="s">
        <v>1002</v>
      </c>
      <c r="AG54" s="2">
        <v>2018</v>
      </c>
      <c r="AH54" s="2" t="s">
        <v>151</v>
      </c>
      <c r="AI54" s="3" t="s">
        <v>437</v>
      </c>
    </row>
    <row r="55" spans="1:35" s="47" customFormat="1" x14ac:dyDescent="0.25">
      <c r="A55" s="46" t="s">
        <v>344</v>
      </c>
      <c r="B55" s="12" t="s">
        <v>1096</v>
      </c>
      <c r="D55" s="12" t="s">
        <v>193</v>
      </c>
      <c r="H55" s="48"/>
      <c r="I55" s="34" t="s">
        <v>40</v>
      </c>
      <c r="J55" s="2" t="s">
        <v>41</v>
      </c>
      <c r="K55" s="11" t="s">
        <v>1093</v>
      </c>
      <c r="L55" s="2" t="s">
        <v>42</v>
      </c>
      <c r="M55" s="2" t="s">
        <v>475</v>
      </c>
      <c r="N55" s="30" t="s">
        <v>1094</v>
      </c>
      <c r="O55" s="30" t="s">
        <v>1095</v>
      </c>
      <c r="P55" s="11">
        <v>6</v>
      </c>
      <c r="Q55" s="11" t="s">
        <v>48</v>
      </c>
      <c r="R55" s="50">
        <v>1</v>
      </c>
      <c r="S55" s="12"/>
      <c r="T55" s="2" t="s">
        <v>46</v>
      </c>
      <c r="U55" s="2" t="s">
        <v>47</v>
      </c>
      <c r="V55" s="12"/>
      <c r="W55" s="12"/>
      <c r="X55" s="11" t="s">
        <v>48</v>
      </c>
      <c r="Y55" s="12"/>
      <c r="Z55" s="12"/>
      <c r="AA55" s="12" t="s">
        <v>1099</v>
      </c>
      <c r="AB55" s="12"/>
      <c r="AC55" s="11" t="s">
        <v>1098</v>
      </c>
      <c r="AD55" s="11" t="s">
        <v>1097</v>
      </c>
      <c r="AE55" s="46"/>
      <c r="AF55" s="11" t="s">
        <v>852</v>
      </c>
      <c r="AG55" s="11">
        <v>2018</v>
      </c>
      <c r="AH55" s="11" t="s">
        <v>181</v>
      </c>
      <c r="AI55" s="49" t="s">
        <v>438</v>
      </c>
    </row>
    <row r="56" spans="1:35" x14ac:dyDescent="0.25">
      <c r="A56" s="2" t="s">
        <v>439</v>
      </c>
      <c r="B56" s="2" t="s">
        <v>38</v>
      </c>
      <c r="C56" s="2" t="s">
        <v>37</v>
      </c>
      <c r="D56" s="2" t="s">
        <v>38</v>
      </c>
      <c r="E56" s="2" t="s">
        <v>39</v>
      </c>
      <c r="F56" s="2" t="s">
        <v>1015</v>
      </c>
      <c r="G56" s="2" t="s">
        <v>1014</v>
      </c>
      <c r="I56" s="34" t="s">
        <v>40</v>
      </c>
      <c r="J56" s="2" t="s">
        <v>41</v>
      </c>
      <c r="L56" s="2" t="s">
        <v>505</v>
      </c>
      <c r="M56" s="2" t="s">
        <v>475</v>
      </c>
      <c r="N56" s="30">
        <v>42005</v>
      </c>
      <c r="O56" s="30">
        <v>42735</v>
      </c>
      <c r="Q56" s="2" t="s">
        <v>109</v>
      </c>
      <c r="R56" s="8">
        <v>0.1</v>
      </c>
      <c r="S56" s="2" t="s">
        <v>45</v>
      </c>
      <c r="T56" s="2" t="s">
        <v>754</v>
      </c>
      <c r="U56" s="2" t="s">
        <v>47</v>
      </c>
      <c r="W56" s="2" t="s">
        <v>109</v>
      </c>
      <c r="Z56" s="2" t="s">
        <v>1016</v>
      </c>
      <c r="AA56" s="2" t="s">
        <v>1018</v>
      </c>
      <c r="AB56" s="2" t="s">
        <v>51</v>
      </c>
      <c r="AC56" s="2" t="s">
        <v>1019</v>
      </c>
      <c r="AD56" s="2" t="s">
        <v>1019</v>
      </c>
      <c r="AE56" s="2" t="s">
        <v>1017</v>
      </c>
      <c r="AF56" s="2" t="s">
        <v>1013</v>
      </c>
      <c r="AG56" s="2">
        <v>2018</v>
      </c>
      <c r="AH56" s="2" t="s">
        <v>74</v>
      </c>
      <c r="AI56" s="3" t="s">
        <v>440</v>
      </c>
    </row>
    <row r="57" spans="1:35" x14ac:dyDescent="0.25">
      <c r="A57" s="2" t="s">
        <v>441</v>
      </c>
      <c r="B57" s="2" t="s">
        <v>1020</v>
      </c>
      <c r="D57" s="2" t="s">
        <v>1020</v>
      </c>
      <c r="E57" s="2" t="s">
        <v>39</v>
      </c>
      <c r="I57" s="34" t="s">
        <v>40</v>
      </c>
      <c r="J57" s="2" t="s">
        <v>41</v>
      </c>
      <c r="L57" s="2" t="s">
        <v>42</v>
      </c>
      <c r="M57" s="2" t="s">
        <v>196</v>
      </c>
      <c r="N57" s="30">
        <v>41730</v>
      </c>
      <c r="O57" s="30">
        <v>42794</v>
      </c>
      <c r="Q57" s="2" t="s">
        <v>207</v>
      </c>
      <c r="R57" s="8">
        <v>0.1</v>
      </c>
      <c r="T57" s="2" t="s">
        <v>754</v>
      </c>
      <c r="U57" s="2" t="s">
        <v>47</v>
      </c>
      <c r="W57" s="2" t="s">
        <v>207</v>
      </c>
      <c r="AA57" s="2" t="s">
        <v>658</v>
      </c>
      <c r="AB57" s="2" t="s">
        <v>1021</v>
      </c>
      <c r="AC57" s="2" t="s">
        <v>1022</v>
      </c>
      <c r="AD57" t="s">
        <v>1023</v>
      </c>
      <c r="AE57" s="2" t="s">
        <v>1024</v>
      </c>
      <c r="AF57" s="2" t="s">
        <v>1025</v>
      </c>
      <c r="AG57" s="2">
        <v>2018</v>
      </c>
      <c r="AH57" s="2" t="s">
        <v>74</v>
      </c>
      <c r="AI57" s="3" t="s">
        <v>442</v>
      </c>
    </row>
    <row r="58" spans="1:35" s="20" customFormat="1" x14ac:dyDescent="0.25">
      <c r="A58" s="32" t="s">
        <v>443</v>
      </c>
      <c r="E58" s="32" t="s">
        <v>117</v>
      </c>
      <c r="H58" s="29"/>
      <c r="I58" s="37" t="s">
        <v>40</v>
      </c>
      <c r="J58" s="32" t="s">
        <v>41</v>
      </c>
      <c r="M58" s="32" t="s">
        <v>475</v>
      </c>
      <c r="N58" s="38">
        <v>41760</v>
      </c>
      <c r="O58" s="38">
        <v>42855</v>
      </c>
      <c r="R58" s="21" t="s">
        <v>1027</v>
      </c>
      <c r="AF58" s="32" t="s">
        <v>1026</v>
      </c>
      <c r="AG58" s="32">
        <v>2018</v>
      </c>
      <c r="AH58" s="32" t="s">
        <v>87</v>
      </c>
      <c r="AI58" s="22" t="s">
        <v>444</v>
      </c>
    </row>
    <row r="59" spans="1:35" x14ac:dyDescent="0.25">
      <c r="A59" s="2" t="s">
        <v>445</v>
      </c>
      <c r="B59" s="2" t="s">
        <v>378</v>
      </c>
      <c r="D59" s="2" t="s">
        <v>378</v>
      </c>
      <c r="E59" s="2" t="s">
        <v>39</v>
      </c>
      <c r="F59" s="2" t="s">
        <v>1028</v>
      </c>
      <c r="G59" s="2" t="s">
        <v>1029</v>
      </c>
      <c r="H59" s="31">
        <v>803940</v>
      </c>
      <c r="I59" s="34" t="s">
        <v>40</v>
      </c>
      <c r="J59" s="2" t="s">
        <v>41</v>
      </c>
      <c r="L59" s="2" t="s">
        <v>42</v>
      </c>
      <c r="M59" s="2" t="s">
        <v>335</v>
      </c>
      <c r="N59" s="30">
        <v>42005</v>
      </c>
      <c r="O59" s="30">
        <v>42369</v>
      </c>
      <c r="Q59" s="2" t="s">
        <v>207</v>
      </c>
      <c r="R59" s="8">
        <v>0.25</v>
      </c>
      <c r="S59" s="2" t="s">
        <v>45</v>
      </c>
      <c r="T59" s="2" t="s">
        <v>46</v>
      </c>
      <c r="U59" s="2" t="s">
        <v>67</v>
      </c>
      <c r="W59" s="2" t="s">
        <v>207</v>
      </c>
      <c r="Z59" s="2" t="s">
        <v>1030</v>
      </c>
      <c r="AA59" s="2" t="s">
        <v>1031</v>
      </c>
      <c r="AB59" s="2" t="s">
        <v>806</v>
      </c>
      <c r="AC59" s="2" t="s">
        <v>1033</v>
      </c>
      <c r="AD59" s="2" t="s">
        <v>1032</v>
      </c>
      <c r="AE59" t="s">
        <v>1034</v>
      </c>
      <c r="AF59" s="2" t="s">
        <v>1035</v>
      </c>
      <c r="AG59" s="2">
        <v>2018</v>
      </c>
      <c r="AH59" s="2" t="s">
        <v>74</v>
      </c>
      <c r="AI59" s="3" t="s">
        <v>446</v>
      </c>
    </row>
    <row r="60" spans="1:35" s="20" customFormat="1" x14ac:dyDescent="0.25">
      <c r="A60" s="32" t="s">
        <v>447</v>
      </c>
      <c r="B60" s="32" t="s">
        <v>77</v>
      </c>
      <c r="C60" s="20" t="s">
        <v>37</v>
      </c>
      <c r="D60" s="32" t="s">
        <v>77</v>
      </c>
      <c r="E60" s="32" t="s">
        <v>77</v>
      </c>
      <c r="H60" s="29"/>
      <c r="I60" s="37" t="s">
        <v>40</v>
      </c>
      <c r="J60" s="32" t="s">
        <v>78</v>
      </c>
      <c r="K60" s="20" t="s">
        <v>1037</v>
      </c>
      <c r="L60" s="32" t="s">
        <v>42</v>
      </c>
      <c r="M60" s="32" t="s">
        <v>196</v>
      </c>
      <c r="N60" s="38">
        <v>41710</v>
      </c>
      <c r="O60" s="38">
        <v>42459</v>
      </c>
      <c r="R60" s="21"/>
      <c r="AF60" s="32" t="s">
        <v>1036</v>
      </c>
      <c r="AG60" s="32">
        <v>2018</v>
      </c>
      <c r="AH60" s="32" t="s">
        <v>151</v>
      </c>
      <c r="AI60" s="22" t="s">
        <v>448</v>
      </c>
    </row>
    <row r="61" spans="1:35" s="2" customFormat="1" x14ac:dyDescent="0.25">
      <c r="A61" s="2" t="s">
        <v>324</v>
      </c>
      <c r="B61" s="2" t="s">
        <v>1039</v>
      </c>
      <c r="D61" s="2" t="s">
        <v>325</v>
      </c>
      <c r="E61" s="2" t="s">
        <v>39</v>
      </c>
      <c r="F61" s="2" t="s">
        <v>1040</v>
      </c>
      <c r="G61" s="2" t="s">
        <v>1041</v>
      </c>
      <c r="H61" s="31">
        <v>12134</v>
      </c>
      <c r="I61" s="34" t="s">
        <v>40</v>
      </c>
      <c r="J61" s="2" t="s">
        <v>41</v>
      </c>
      <c r="K61" s="2" t="s">
        <v>1044</v>
      </c>
      <c r="L61" s="2" t="s">
        <v>287</v>
      </c>
      <c r="M61" s="2" t="s">
        <v>475</v>
      </c>
      <c r="N61" s="39">
        <v>41710</v>
      </c>
      <c r="O61" s="30">
        <v>42735</v>
      </c>
      <c r="Q61" s="2" t="s">
        <v>207</v>
      </c>
      <c r="R61" s="8"/>
      <c r="T61" s="2" t="s">
        <v>754</v>
      </c>
      <c r="W61" s="2" t="s">
        <v>207</v>
      </c>
      <c r="AA61" s="2" t="s">
        <v>1042</v>
      </c>
      <c r="AB61" s="2" t="s">
        <v>1043</v>
      </c>
      <c r="AC61" s="2" t="s">
        <v>1045</v>
      </c>
      <c r="AD61" s="2" t="s">
        <v>1046</v>
      </c>
      <c r="AE61" s="2" t="s">
        <v>1047</v>
      </c>
      <c r="AF61" s="11" t="s">
        <v>1038</v>
      </c>
      <c r="AG61" s="2">
        <v>2018</v>
      </c>
      <c r="AH61" s="2" t="s">
        <v>74</v>
      </c>
      <c r="AI61" s="23" t="s">
        <v>449</v>
      </c>
    </row>
    <row r="62" spans="1:35" s="2" customFormat="1" x14ac:dyDescent="0.25">
      <c r="A62" s="2" t="s">
        <v>450</v>
      </c>
      <c r="B62" s="2" t="s">
        <v>1052</v>
      </c>
      <c r="C62" s="2" t="s">
        <v>60</v>
      </c>
      <c r="D62" s="2" t="s">
        <v>451</v>
      </c>
      <c r="E62" s="2" t="s">
        <v>39</v>
      </c>
      <c r="F62" s="2" t="s">
        <v>1050</v>
      </c>
      <c r="G62" s="2" t="s">
        <v>1051</v>
      </c>
      <c r="H62" s="31"/>
      <c r="I62" s="34" t="s">
        <v>40</v>
      </c>
      <c r="J62" s="2" t="s">
        <v>41</v>
      </c>
      <c r="L62" s="2" t="s">
        <v>42</v>
      </c>
      <c r="M62" s="2" t="s">
        <v>196</v>
      </c>
      <c r="N62" s="39">
        <v>41730</v>
      </c>
      <c r="O62" s="30">
        <v>42735</v>
      </c>
      <c r="Q62" s="2" t="s">
        <v>275</v>
      </c>
      <c r="R62" s="8">
        <v>0.25</v>
      </c>
      <c r="T62" s="11" t="s">
        <v>46</v>
      </c>
      <c r="U62" s="2" t="s">
        <v>67</v>
      </c>
      <c r="W62" s="2" t="s">
        <v>275</v>
      </c>
      <c r="Z62" s="2" t="s">
        <v>1048</v>
      </c>
      <c r="AA62" s="2" t="s">
        <v>1053</v>
      </c>
      <c r="AB62" s="2" t="s">
        <v>51</v>
      </c>
      <c r="AC62" s="2" t="s">
        <v>1054</v>
      </c>
      <c r="AD62" s="2" t="s">
        <v>1055</v>
      </c>
      <c r="AE62" s="2" t="s">
        <v>1056</v>
      </c>
      <c r="AF62" s="11" t="s">
        <v>1049</v>
      </c>
      <c r="AG62" s="2">
        <v>2018</v>
      </c>
      <c r="AH62" s="2" t="s">
        <v>151</v>
      </c>
      <c r="AI62" s="23" t="s">
        <v>452</v>
      </c>
    </row>
    <row r="63" spans="1:35" x14ac:dyDescent="0.25">
      <c r="A63" s="2" t="s">
        <v>453</v>
      </c>
      <c r="B63" s="2" t="s">
        <v>1066</v>
      </c>
      <c r="C63" t="s">
        <v>60</v>
      </c>
      <c r="D63" s="2" t="s">
        <v>38</v>
      </c>
      <c r="E63" s="2" t="s">
        <v>39</v>
      </c>
      <c r="F63" s="2" t="s">
        <v>1059</v>
      </c>
      <c r="G63" s="2" t="s">
        <v>1060</v>
      </c>
      <c r="H63" s="31">
        <v>270000</v>
      </c>
      <c r="I63" s="34" t="s">
        <v>40</v>
      </c>
      <c r="J63" s="2" t="s">
        <v>41</v>
      </c>
      <c r="K63" t="s">
        <v>1061</v>
      </c>
      <c r="L63" s="2" t="s">
        <v>42</v>
      </c>
      <c r="M63" s="2" t="s">
        <v>475</v>
      </c>
      <c r="N63" s="30">
        <v>42005</v>
      </c>
      <c r="O63" s="30">
        <v>43100</v>
      </c>
      <c r="Q63" s="2" t="s">
        <v>243</v>
      </c>
      <c r="R63" s="8" t="s">
        <v>1063</v>
      </c>
      <c r="S63" s="2" t="s">
        <v>1067</v>
      </c>
      <c r="T63" s="11" t="s">
        <v>754</v>
      </c>
      <c r="U63" s="2" t="s">
        <v>47</v>
      </c>
      <c r="W63" s="2" t="s">
        <v>243</v>
      </c>
      <c r="Z63" s="2" t="s">
        <v>1058</v>
      </c>
      <c r="AA63" s="2" t="s">
        <v>1062</v>
      </c>
      <c r="AB63" s="2" t="s">
        <v>51</v>
      </c>
      <c r="AC63" s="2" t="s">
        <v>1064</v>
      </c>
      <c r="AD63" s="2" t="s">
        <v>1065</v>
      </c>
      <c r="AE63" s="2" t="s">
        <v>1068</v>
      </c>
      <c r="AF63" s="11" t="s">
        <v>1057</v>
      </c>
      <c r="AG63" s="2">
        <v>2018</v>
      </c>
      <c r="AH63" s="2" t="s">
        <v>74</v>
      </c>
      <c r="AI63" s="3" t="s">
        <v>454</v>
      </c>
    </row>
    <row r="64" spans="1:35" x14ac:dyDescent="0.25">
      <c r="A64" s="2" t="s">
        <v>455</v>
      </c>
      <c r="B64" s="2" t="s">
        <v>61</v>
      </c>
      <c r="C64" s="2" t="s">
        <v>37</v>
      </c>
      <c r="D64" s="2" t="s">
        <v>61</v>
      </c>
      <c r="E64" s="2" t="s">
        <v>62</v>
      </c>
      <c r="H64" s="31">
        <v>8515759</v>
      </c>
      <c r="I64" s="34" t="s">
        <v>40</v>
      </c>
      <c r="J64" s="2" t="s">
        <v>41</v>
      </c>
      <c r="L64" s="2" t="s">
        <v>42</v>
      </c>
      <c r="M64" s="2" t="s">
        <v>587</v>
      </c>
      <c r="N64" s="30">
        <v>41730</v>
      </c>
      <c r="O64" s="30">
        <v>42794</v>
      </c>
      <c r="Q64" s="2" t="s">
        <v>109</v>
      </c>
      <c r="R64" s="8">
        <v>0.25</v>
      </c>
      <c r="S64" s="2" t="s">
        <v>45</v>
      </c>
      <c r="T64" s="11" t="s">
        <v>754</v>
      </c>
      <c r="U64" s="2" t="s">
        <v>67</v>
      </c>
      <c r="W64" s="2" t="s">
        <v>109</v>
      </c>
      <c r="Z64" s="2" t="s">
        <v>1074</v>
      </c>
      <c r="AA64" s="2" t="s">
        <v>1071</v>
      </c>
      <c r="AB64" s="2" t="s">
        <v>1070</v>
      </c>
      <c r="AC64" s="2" t="s">
        <v>1073</v>
      </c>
      <c r="AD64" s="2" t="s">
        <v>1072</v>
      </c>
      <c r="AF64" s="11" t="s">
        <v>1069</v>
      </c>
      <c r="AG64" s="2">
        <v>2018</v>
      </c>
      <c r="AH64" s="2" t="s">
        <v>74</v>
      </c>
      <c r="AI64" s="3" t="s">
        <v>457</v>
      </c>
    </row>
    <row r="65" spans="1:35" s="42" customFormat="1" x14ac:dyDescent="0.25">
      <c r="A65" s="41" t="s">
        <v>458</v>
      </c>
      <c r="H65" s="43"/>
      <c r="R65" s="44"/>
      <c r="AI65" s="45" t="s">
        <v>459</v>
      </c>
    </row>
    <row r="66" spans="1:35" x14ac:dyDescent="0.25">
      <c r="A66" s="2" t="s">
        <v>353</v>
      </c>
      <c r="C66" s="2" t="s">
        <v>37</v>
      </c>
      <c r="D66" s="2" t="s">
        <v>38</v>
      </c>
      <c r="E66" s="2" t="s">
        <v>39</v>
      </c>
      <c r="F66" s="2" t="s">
        <v>1081</v>
      </c>
      <c r="G66" s="2" t="s">
        <v>1080</v>
      </c>
      <c r="I66" s="2" t="s">
        <v>40</v>
      </c>
      <c r="J66" s="2" t="s">
        <v>41</v>
      </c>
      <c r="L66" s="2" t="s">
        <v>42</v>
      </c>
      <c r="M66" s="2" t="s">
        <v>196</v>
      </c>
      <c r="N66" s="2" t="s">
        <v>1084</v>
      </c>
      <c r="Q66" s="2" t="s">
        <v>109</v>
      </c>
      <c r="S66" s="2" t="s">
        <v>832</v>
      </c>
      <c r="W66" s="2" t="s">
        <v>109</v>
      </c>
      <c r="Y66" s="2" t="s">
        <v>1079</v>
      </c>
      <c r="Z66" s="2" t="s">
        <v>1078</v>
      </c>
      <c r="AA66" s="2" t="s">
        <v>1077</v>
      </c>
      <c r="AB66" s="2" t="s">
        <v>51</v>
      </c>
      <c r="AC66" s="2" t="s">
        <v>1083</v>
      </c>
      <c r="AD66" s="2" t="s">
        <v>1082</v>
      </c>
      <c r="AE66" s="2" t="s">
        <v>213</v>
      </c>
      <c r="AF66" s="2" t="s">
        <v>1075</v>
      </c>
      <c r="AG66" s="2">
        <v>2018</v>
      </c>
      <c r="AH66" s="2" t="s">
        <v>1076</v>
      </c>
      <c r="AI66" s="3" t="s">
        <v>460</v>
      </c>
    </row>
    <row r="67" spans="1:35" s="2" customFormat="1" x14ac:dyDescent="0.25">
      <c r="A67" s="2" t="s">
        <v>461</v>
      </c>
      <c r="B67" s="36" t="s">
        <v>961</v>
      </c>
      <c r="C67" s="2" t="s">
        <v>115</v>
      </c>
      <c r="D67" s="2" t="s">
        <v>193</v>
      </c>
      <c r="H67" s="26"/>
      <c r="I67" s="2" t="s">
        <v>40</v>
      </c>
      <c r="J67" s="2" t="s">
        <v>41</v>
      </c>
      <c r="L67" s="2" t="s">
        <v>953</v>
      </c>
      <c r="M67" s="2" t="s">
        <v>43</v>
      </c>
      <c r="N67" s="30">
        <v>41730</v>
      </c>
      <c r="O67" s="30">
        <v>42004</v>
      </c>
      <c r="Q67" s="2" t="s">
        <v>955</v>
      </c>
      <c r="R67" s="8">
        <v>0.25</v>
      </c>
      <c r="T67" s="2" t="s">
        <v>46</v>
      </c>
      <c r="U67" s="2" t="s">
        <v>67</v>
      </c>
      <c r="X67" s="2" t="s">
        <v>955</v>
      </c>
      <c r="Z67" s="2" t="s">
        <v>954</v>
      </c>
      <c r="AA67" s="2" t="s">
        <v>959</v>
      </c>
      <c r="AB67" s="2" t="s">
        <v>960</v>
      </c>
      <c r="AC67" s="2" t="s">
        <v>957</v>
      </c>
      <c r="AD67" s="2" t="s">
        <v>956</v>
      </c>
      <c r="AE67" s="2" t="s">
        <v>958</v>
      </c>
      <c r="AF67" s="2" t="s">
        <v>952</v>
      </c>
      <c r="AG67" s="2">
        <v>2018</v>
      </c>
      <c r="AH67" s="2" t="s">
        <v>215</v>
      </c>
      <c r="AI67" s="23" t="s">
        <v>462</v>
      </c>
    </row>
    <row r="68" spans="1:35" s="2" customFormat="1" x14ac:dyDescent="0.25">
      <c r="A68" s="2" t="s">
        <v>463</v>
      </c>
      <c r="B68" s="2" t="s">
        <v>38</v>
      </c>
      <c r="C68" s="2" t="s">
        <v>37</v>
      </c>
      <c r="D68" s="2" t="s">
        <v>38</v>
      </c>
      <c r="E68" s="2" t="s">
        <v>39</v>
      </c>
      <c r="H68" s="26"/>
      <c r="I68" s="2" t="s">
        <v>40</v>
      </c>
      <c r="J68" s="2" t="s">
        <v>41</v>
      </c>
      <c r="N68" s="30" t="s">
        <v>842</v>
      </c>
      <c r="O68" s="30" t="s">
        <v>843</v>
      </c>
      <c r="Q68" s="2" t="s">
        <v>104</v>
      </c>
      <c r="R68" s="8">
        <v>0.1</v>
      </c>
      <c r="S68" s="2" t="s">
        <v>65</v>
      </c>
      <c r="T68" s="2" t="s">
        <v>754</v>
      </c>
      <c r="U68" s="2" t="s">
        <v>47</v>
      </c>
      <c r="W68" s="2" t="s">
        <v>104</v>
      </c>
      <c r="AA68" s="2" t="s">
        <v>948</v>
      </c>
      <c r="AB68" s="2" t="s">
        <v>418</v>
      </c>
      <c r="AC68" s="34" t="s">
        <v>951</v>
      </c>
      <c r="AD68" s="34" t="s">
        <v>949</v>
      </c>
      <c r="AE68" s="2" t="s">
        <v>950</v>
      </c>
      <c r="AF68" s="2" t="s">
        <v>947</v>
      </c>
      <c r="AG68" s="2">
        <v>2018</v>
      </c>
      <c r="AH68" s="2" t="s">
        <v>87</v>
      </c>
      <c r="AI68" s="23" t="s">
        <v>464</v>
      </c>
    </row>
    <row r="69" spans="1:35" x14ac:dyDescent="0.25">
      <c r="A69" s="2" t="s">
        <v>465</v>
      </c>
      <c r="D69" t="s">
        <v>456</v>
      </c>
      <c r="AI69" s="3" t="s">
        <v>466</v>
      </c>
    </row>
    <row r="70" spans="1:35" x14ac:dyDescent="0.25">
      <c r="A70" s="2" t="s">
        <v>467</v>
      </c>
      <c r="B70" s="2" t="s">
        <v>943</v>
      </c>
      <c r="C70" s="2" t="s">
        <v>37</v>
      </c>
      <c r="D70" s="2" t="s">
        <v>38</v>
      </c>
      <c r="E70" s="2" t="s">
        <v>39</v>
      </c>
      <c r="I70" s="2" t="s">
        <v>40</v>
      </c>
      <c r="J70" s="2" t="s">
        <v>41</v>
      </c>
      <c r="L70" s="2" t="s">
        <v>42</v>
      </c>
      <c r="M70" s="2" t="s">
        <v>937</v>
      </c>
      <c r="N70" s="30">
        <v>41791</v>
      </c>
      <c r="O70" s="30">
        <v>42338</v>
      </c>
      <c r="Q70" s="2" t="s">
        <v>946</v>
      </c>
      <c r="R70" s="8">
        <v>0.25</v>
      </c>
      <c r="S70" s="2"/>
      <c r="T70" s="2" t="s">
        <v>754</v>
      </c>
      <c r="U70" s="2" t="s">
        <v>67</v>
      </c>
      <c r="W70" s="2" t="s">
        <v>946</v>
      </c>
      <c r="Z70" s="2" t="s">
        <v>944</v>
      </c>
      <c r="AA70" s="2" t="s">
        <v>945</v>
      </c>
      <c r="AF70" s="2" t="s">
        <v>942</v>
      </c>
      <c r="AG70" s="2">
        <v>2018</v>
      </c>
      <c r="AH70" s="2" t="s">
        <v>74</v>
      </c>
      <c r="AI70" s="3" t="s">
        <v>468</v>
      </c>
    </row>
    <row r="71" spans="1:35" s="2" customFormat="1" x14ac:dyDescent="0.25">
      <c r="A71" s="2" t="s">
        <v>430</v>
      </c>
      <c r="B71" s="2" t="s">
        <v>38</v>
      </c>
      <c r="C71" s="2" t="s">
        <v>37</v>
      </c>
      <c r="D71" s="2" t="s">
        <v>38</v>
      </c>
      <c r="E71" s="2" t="s">
        <v>39</v>
      </c>
      <c r="H71" s="26"/>
      <c r="I71" s="2" t="s">
        <v>40</v>
      </c>
      <c r="J71" s="2" t="s">
        <v>41</v>
      </c>
      <c r="L71" s="2" t="s">
        <v>42</v>
      </c>
      <c r="M71" s="2" t="s">
        <v>937</v>
      </c>
      <c r="N71" s="30">
        <v>41710</v>
      </c>
      <c r="O71" s="30">
        <v>42063</v>
      </c>
      <c r="Q71" s="2" t="s">
        <v>796</v>
      </c>
      <c r="R71" s="8">
        <v>0.25</v>
      </c>
      <c r="S71" s="2" t="s">
        <v>45</v>
      </c>
      <c r="T71" s="2" t="s">
        <v>46</v>
      </c>
      <c r="U71" s="2" t="s">
        <v>67</v>
      </c>
      <c r="V71" s="2">
        <v>0.25</v>
      </c>
      <c r="Z71" s="2" t="s">
        <v>939</v>
      </c>
      <c r="AA71" s="2" t="s">
        <v>938</v>
      </c>
      <c r="AB71" s="2" t="s">
        <v>940</v>
      </c>
      <c r="AD71" s="2" t="s">
        <v>941</v>
      </c>
      <c r="AF71" s="2" t="s">
        <v>936</v>
      </c>
      <c r="AG71" s="2">
        <v>2018</v>
      </c>
      <c r="AH71" s="2" t="s">
        <v>74</v>
      </c>
      <c r="AI71" s="23" t="s">
        <v>469</v>
      </c>
    </row>
    <row r="72" spans="1:35" s="2" customFormat="1" x14ac:dyDescent="0.25">
      <c r="A72" s="2" t="s">
        <v>470</v>
      </c>
      <c r="B72" s="2" t="s">
        <v>471</v>
      </c>
      <c r="C72" s="2" t="s">
        <v>37</v>
      </c>
      <c r="D72" s="2" t="s">
        <v>471</v>
      </c>
      <c r="E72" s="2" t="s">
        <v>39</v>
      </c>
      <c r="F72" s="2" t="s">
        <v>1088</v>
      </c>
      <c r="G72" s="2" t="s">
        <v>1087</v>
      </c>
      <c r="H72" s="26"/>
      <c r="I72" s="2" t="s">
        <v>40</v>
      </c>
      <c r="J72" s="2" t="s">
        <v>41</v>
      </c>
      <c r="L72" s="2" t="s">
        <v>287</v>
      </c>
      <c r="N72" s="30">
        <v>42278</v>
      </c>
      <c r="O72" s="30">
        <v>42490</v>
      </c>
      <c r="Q72" s="2" t="s">
        <v>109</v>
      </c>
      <c r="R72" s="8">
        <v>0.1</v>
      </c>
      <c r="S72" s="2" t="s">
        <v>45</v>
      </c>
      <c r="T72" s="2" t="s">
        <v>754</v>
      </c>
      <c r="U72" s="2" t="s">
        <v>47</v>
      </c>
      <c r="W72" s="2" t="s">
        <v>109</v>
      </c>
      <c r="AA72" s="2" t="s">
        <v>1089</v>
      </c>
      <c r="AB72" s="2" t="s">
        <v>630</v>
      </c>
      <c r="AC72" s="2" t="s">
        <v>1091</v>
      </c>
      <c r="AD72" s="2" t="s">
        <v>1090</v>
      </c>
      <c r="AF72" s="2" t="s">
        <v>1086</v>
      </c>
      <c r="AG72" s="2">
        <v>2018</v>
      </c>
      <c r="AH72" s="2" t="s">
        <v>56</v>
      </c>
      <c r="AI72" s="23" t="s">
        <v>1085</v>
      </c>
    </row>
    <row r="73" spans="1:35" x14ac:dyDescent="0.25">
      <c r="A73" t="s">
        <v>472</v>
      </c>
      <c r="B73" t="s">
        <v>473</v>
      </c>
      <c r="C73" t="s">
        <v>37</v>
      </c>
      <c r="I73" t="s">
        <v>40</v>
      </c>
      <c r="J73" t="s">
        <v>264</v>
      </c>
      <c r="L73" t="s">
        <v>474</v>
      </c>
      <c r="M73" t="s">
        <v>475</v>
      </c>
      <c r="N73" s="1">
        <v>41699</v>
      </c>
      <c r="O73" s="1">
        <v>42767</v>
      </c>
      <c r="P73">
        <v>36</v>
      </c>
      <c r="Q73" t="s">
        <v>109</v>
      </c>
      <c r="R73" s="7" t="s">
        <v>476</v>
      </c>
      <c r="T73" t="s">
        <v>46</v>
      </c>
      <c r="U73" t="s">
        <v>67</v>
      </c>
      <c r="W73" t="s">
        <v>109</v>
      </c>
      <c r="X73" t="s">
        <v>109</v>
      </c>
      <c r="Z73" t="s">
        <v>477</v>
      </c>
      <c r="AA73" t="s">
        <v>478</v>
      </c>
      <c r="AB73" t="s">
        <v>479</v>
      </c>
      <c r="AC73" t="s">
        <v>480</v>
      </c>
      <c r="AD73" t="s">
        <v>481</v>
      </c>
      <c r="AE73" t="s">
        <v>482</v>
      </c>
      <c r="AF73" t="s">
        <v>483</v>
      </c>
      <c r="AG73">
        <v>2019</v>
      </c>
      <c r="AH73" t="s">
        <v>74</v>
      </c>
      <c r="AI73" t="s">
        <v>484</v>
      </c>
    </row>
    <row r="74" spans="1:35" x14ac:dyDescent="0.25">
      <c r="A74" t="s">
        <v>485</v>
      </c>
      <c r="B74" t="s">
        <v>486</v>
      </c>
      <c r="C74" t="s">
        <v>115</v>
      </c>
      <c r="D74" t="s">
        <v>38</v>
      </c>
      <c r="E74" t="s">
        <v>39</v>
      </c>
      <c r="F74">
        <v>35</v>
      </c>
      <c r="G74">
        <v>113</v>
      </c>
      <c r="H74" s="24">
        <v>2400000</v>
      </c>
      <c r="I74" t="s">
        <v>40</v>
      </c>
      <c r="J74" t="s">
        <v>41</v>
      </c>
      <c r="K74" t="s">
        <v>487</v>
      </c>
      <c r="L74" t="s">
        <v>42</v>
      </c>
      <c r="M74" t="s">
        <v>389</v>
      </c>
      <c r="Q74" t="s">
        <v>48</v>
      </c>
      <c r="R74" s="7">
        <v>0.1</v>
      </c>
      <c r="S74" t="s">
        <v>80</v>
      </c>
      <c r="T74" t="s">
        <v>46</v>
      </c>
      <c r="U74" t="s">
        <v>67</v>
      </c>
      <c r="W74" t="s">
        <v>48</v>
      </c>
      <c r="AA74" t="s">
        <v>296</v>
      </c>
      <c r="AB74" t="s">
        <v>488</v>
      </c>
      <c r="AC74" t="s">
        <v>489</v>
      </c>
      <c r="AD74" t="s">
        <v>490</v>
      </c>
      <c r="AE74" t="s">
        <v>491</v>
      </c>
      <c r="AF74" t="s">
        <v>492</v>
      </c>
      <c r="AG74">
        <v>2019</v>
      </c>
      <c r="AH74" t="s">
        <v>74</v>
      </c>
      <c r="AI74" t="s">
        <v>493</v>
      </c>
    </row>
    <row r="75" spans="1:35" x14ac:dyDescent="0.25">
      <c r="A75" t="s">
        <v>494</v>
      </c>
      <c r="B75" t="s">
        <v>38</v>
      </c>
      <c r="C75" t="s">
        <v>115</v>
      </c>
      <c r="D75" t="s">
        <v>38</v>
      </c>
      <c r="E75" t="s">
        <v>39</v>
      </c>
      <c r="F75">
        <v>22.9</v>
      </c>
      <c r="G75">
        <v>105</v>
      </c>
      <c r="H75" s="24">
        <v>3146000</v>
      </c>
      <c r="I75" t="s">
        <v>40</v>
      </c>
      <c r="J75" t="s">
        <v>41</v>
      </c>
      <c r="K75" t="s">
        <v>487</v>
      </c>
      <c r="L75" t="s">
        <v>42</v>
      </c>
      <c r="M75" t="s">
        <v>475</v>
      </c>
      <c r="N75" s="1">
        <v>41730</v>
      </c>
      <c r="O75" s="1">
        <v>43070</v>
      </c>
      <c r="P75">
        <v>45</v>
      </c>
      <c r="Q75" t="s">
        <v>495</v>
      </c>
      <c r="R75" s="7">
        <v>0.1</v>
      </c>
      <c r="S75" t="s">
        <v>65</v>
      </c>
      <c r="T75" t="s">
        <v>156</v>
      </c>
      <c r="U75" t="s">
        <v>47</v>
      </c>
      <c r="W75" t="s">
        <v>495</v>
      </c>
      <c r="Z75" t="s">
        <v>129</v>
      </c>
      <c r="AA75" t="s">
        <v>496</v>
      </c>
      <c r="AB75" t="s">
        <v>51</v>
      </c>
      <c r="AC75" t="s">
        <v>497</v>
      </c>
      <c r="AD75" t="s">
        <v>498</v>
      </c>
      <c r="AE75" t="s">
        <v>499</v>
      </c>
      <c r="AF75" t="s">
        <v>500</v>
      </c>
      <c r="AG75">
        <v>2019</v>
      </c>
      <c r="AH75" t="s">
        <v>151</v>
      </c>
      <c r="AI75" t="s">
        <v>501</v>
      </c>
    </row>
    <row r="76" spans="1:35" x14ac:dyDescent="0.25">
      <c r="A76" t="s">
        <v>502</v>
      </c>
      <c r="B76" t="s">
        <v>503</v>
      </c>
      <c r="C76" t="s">
        <v>60</v>
      </c>
      <c r="D76" t="s">
        <v>38</v>
      </c>
      <c r="E76" t="s">
        <v>39</v>
      </c>
      <c r="F76">
        <v>26.5</v>
      </c>
      <c r="G76">
        <v>114.5</v>
      </c>
      <c r="H76" s="24">
        <v>83500</v>
      </c>
      <c r="I76" t="s">
        <v>40</v>
      </c>
      <c r="J76" t="s">
        <v>41</v>
      </c>
      <c r="K76" t="s">
        <v>504</v>
      </c>
      <c r="L76" t="s">
        <v>505</v>
      </c>
      <c r="N76" s="1">
        <v>41760</v>
      </c>
      <c r="O76" s="1">
        <v>42278</v>
      </c>
      <c r="P76">
        <v>18</v>
      </c>
      <c r="Q76" t="s">
        <v>207</v>
      </c>
      <c r="R76" s="7">
        <v>0.25</v>
      </c>
      <c r="S76" t="s">
        <v>105</v>
      </c>
      <c r="T76" t="s">
        <v>46</v>
      </c>
      <c r="U76" t="s">
        <v>67</v>
      </c>
      <c r="W76" t="s">
        <v>207</v>
      </c>
      <c r="Z76" t="s">
        <v>506</v>
      </c>
      <c r="AA76" t="s">
        <v>296</v>
      </c>
      <c r="AB76" t="s">
        <v>507</v>
      </c>
      <c r="AC76" t="s">
        <v>508</v>
      </c>
      <c r="AD76" t="s">
        <v>509</v>
      </c>
      <c r="AE76" t="s">
        <v>510</v>
      </c>
      <c r="AF76" t="s">
        <v>511</v>
      </c>
      <c r="AG76">
        <v>2019</v>
      </c>
      <c r="AH76" t="s">
        <v>74</v>
      </c>
      <c r="AI76" t="s">
        <v>512</v>
      </c>
    </row>
    <row r="77" spans="1:35" x14ac:dyDescent="0.25">
      <c r="A77" t="s">
        <v>513</v>
      </c>
      <c r="B77" t="s">
        <v>514</v>
      </c>
      <c r="C77" t="s">
        <v>60</v>
      </c>
      <c r="D77" t="s">
        <v>38</v>
      </c>
      <c r="E77" t="s">
        <v>39</v>
      </c>
      <c r="F77">
        <v>22.85</v>
      </c>
      <c r="G77">
        <v>113.35</v>
      </c>
      <c r="H77" s="24">
        <v>493801</v>
      </c>
      <c r="I77" t="s">
        <v>40</v>
      </c>
      <c r="J77" t="s">
        <v>41</v>
      </c>
      <c r="K77" t="s">
        <v>487</v>
      </c>
      <c r="L77" t="s">
        <v>103</v>
      </c>
      <c r="M77" t="s">
        <v>389</v>
      </c>
      <c r="N77" s="1">
        <v>42856</v>
      </c>
      <c r="O77" s="1">
        <v>42856</v>
      </c>
      <c r="P77">
        <v>0.03</v>
      </c>
      <c r="Q77" t="s">
        <v>104</v>
      </c>
      <c r="R77" s="7">
        <v>0.1</v>
      </c>
      <c r="S77" t="s">
        <v>80</v>
      </c>
      <c r="T77" t="s">
        <v>46</v>
      </c>
      <c r="U77" t="s">
        <v>67</v>
      </c>
      <c r="W77" t="s">
        <v>48</v>
      </c>
      <c r="X77" t="s">
        <v>104</v>
      </c>
      <c r="Z77" t="s">
        <v>515</v>
      </c>
      <c r="AA77" t="s">
        <v>516</v>
      </c>
      <c r="AB77" t="s">
        <v>51</v>
      </c>
      <c r="AC77" t="s">
        <v>517</v>
      </c>
      <c r="AD77" t="s">
        <v>518</v>
      </c>
      <c r="AE77" t="s">
        <v>519</v>
      </c>
      <c r="AF77" t="s">
        <v>511</v>
      </c>
      <c r="AG77">
        <v>2019</v>
      </c>
      <c r="AH77" t="s">
        <v>151</v>
      </c>
      <c r="AI77" t="s">
        <v>520</v>
      </c>
    </row>
    <row r="78" spans="1:35" x14ac:dyDescent="0.25">
      <c r="A78" t="s">
        <v>521</v>
      </c>
      <c r="B78" t="s">
        <v>522</v>
      </c>
      <c r="C78" t="s">
        <v>60</v>
      </c>
      <c r="D78" t="s">
        <v>295</v>
      </c>
      <c r="E78" t="s">
        <v>39</v>
      </c>
      <c r="F78">
        <v>24.5</v>
      </c>
      <c r="G78">
        <v>95.5</v>
      </c>
      <c r="H78" s="24">
        <v>150000</v>
      </c>
      <c r="I78" t="s">
        <v>40</v>
      </c>
      <c r="J78" t="s">
        <v>41</v>
      </c>
      <c r="K78" t="s">
        <v>523</v>
      </c>
      <c r="L78" t="s">
        <v>287</v>
      </c>
      <c r="M78" t="s">
        <v>389</v>
      </c>
      <c r="N78" s="1">
        <v>41730</v>
      </c>
      <c r="O78" s="1">
        <v>42705</v>
      </c>
      <c r="P78">
        <v>33</v>
      </c>
      <c r="Q78" t="s">
        <v>524</v>
      </c>
      <c r="R78" s="7">
        <v>0.25</v>
      </c>
      <c r="S78" t="s">
        <v>105</v>
      </c>
      <c r="T78" t="s">
        <v>46</v>
      </c>
      <c r="U78" t="s">
        <v>67</v>
      </c>
      <c r="W78" t="s">
        <v>524</v>
      </c>
      <c r="Z78" t="s">
        <v>525</v>
      </c>
      <c r="AA78" t="s">
        <v>296</v>
      </c>
      <c r="AB78" t="s">
        <v>526</v>
      </c>
      <c r="AC78" t="s">
        <v>527</v>
      </c>
      <c r="AD78" t="s">
        <v>528</v>
      </c>
      <c r="AE78" t="s">
        <v>529</v>
      </c>
      <c r="AF78" t="s">
        <v>530</v>
      </c>
      <c r="AG78">
        <v>2019</v>
      </c>
      <c r="AH78" t="s">
        <v>74</v>
      </c>
      <c r="AI78" t="s">
        <v>531</v>
      </c>
    </row>
    <row r="79" spans="1:35" x14ac:dyDescent="0.25">
      <c r="A79" t="s">
        <v>532</v>
      </c>
      <c r="B79" t="s">
        <v>533</v>
      </c>
      <c r="C79" t="s">
        <v>60</v>
      </c>
      <c r="D79" t="s">
        <v>38</v>
      </c>
      <c r="E79" t="s">
        <v>39</v>
      </c>
      <c r="F79">
        <v>42.5</v>
      </c>
      <c r="G79">
        <v>85</v>
      </c>
      <c r="H79" s="24">
        <v>800000</v>
      </c>
      <c r="I79" t="s">
        <v>40</v>
      </c>
      <c r="J79" t="s">
        <v>41</v>
      </c>
      <c r="L79" t="s">
        <v>534</v>
      </c>
      <c r="M79" t="s">
        <v>475</v>
      </c>
      <c r="N79" s="1">
        <v>41760</v>
      </c>
      <c r="O79" s="1">
        <v>43009</v>
      </c>
      <c r="P79">
        <v>42</v>
      </c>
      <c r="Q79" t="s">
        <v>275</v>
      </c>
      <c r="R79" s="7">
        <v>0.1</v>
      </c>
      <c r="S79" t="s">
        <v>80</v>
      </c>
      <c r="T79" t="s">
        <v>156</v>
      </c>
      <c r="U79" t="s">
        <v>47</v>
      </c>
      <c r="W79" t="s">
        <v>275</v>
      </c>
      <c r="Z79" t="s">
        <v>535</v>
      </c>
      <c r="AA79" t="s">
        <v>277</v>
      </c>
      <c r="AB79" t="s">
        <v>51</v>
      </c>
      <c r="AC79" t="s">
        <v>536</v>
      </c>
      <c r="AD79" t="s">
        <v>537</v>
      </c>
      <c r="AE79" t="s">
        <v>538</v>
      </c>
      <c r="AF79" t="s">
        <v>539</v>
      </c>
      <c r="AG79">
        <v>2019</v>
      </c>
      <c r="AH79" t="s">
        <v>540</v>
      </c>
      <c r="AI79" t="s">
        <v>541</v>
      </c>
    </row>
    <row r="80" spans="1:35" x14ac:dyDescent="0.25">
      <c r="A80" t="s">
        <v>542</v>
      </c>
      <c r="B80" t="s">
        <v>543</v>
      </c>
      <c r="C80" t="s">
        <v>60</v>
      </c>
      <c r="D80" t="s">
        <v>38</v>
      </c>
      <c r="E80" t="s">
        <v>39</v>
      </c>
      <c r="F80">
        <v>36</v>
      </c>
      <c r="G80">
        <v>116.5</v>
      </c>
      <c r="H80" s="24">
        <v>300000</v>
      </c>
      <c r="I80" t="s">
        <v>40</v>
      </c>
      <c r="J80" t="s">
        <v>41</v>
      </c>
      <c r="K80" t="s">
        <v>544</v>
      </c>
      <c r="L80" t="s">
        <v>42</v>
      </c>
      <c r="M80" t="s">
        <v>475</v>
      </c>
      <c r="N80" s="1">
        <v>42005</v>
      </c>
      <c r="O80" s="1">
        <v>43070</v>
      </c>
      <c r="P80">
        <v>36</v>
      </c>
      <c r="Q80" t="s">
        <v>275</v>
      </c>
      <c r="R80" s="7">
        <v>0.1</v>
      </c>
      <c r="S80" t="s">
        <v>80</v>
      </c>
      <c r="T80" t="s">
        <v>156</v>
      </c>
      <c r="U80" t="s">
        <v>47</v>
      </c>
      <c r="W80" t="s">
        <v>275</v>
      </c>
      <c r="Z80" t="s">
        <v>129</v>
      </c>
      <c r="AA80" t="s">
        <v>296</v>
      </c>
      <c r="AB80" t="s">
        <v>545</v>
      </c>
      <c r="AC80" t="s">
        <v>546</v>
      </c>
      <c r="AD80" t="s">
        <v>547</v>
      </c>
      <c r="AE80" t="s">
        <v>538</v>
      </c>
      <c r="AF80" t="s">
        <v>548</v>
      </c>
      <c r="AG80">
        <v>2019</v>
      </c>
      <c r="AH80" t="s">
        <v>74</v>
      </c>
      <c r="AI80" t="s">
        <v>549</v>
      </c>
    </row>
    <row r="81" spans="1:35" x14ac:dyDescent="0.25">
      <c r="A81" t="s">
        <v>550</v>
      </c>
      <c r="B81" t="s">
        <v>551</v>
      </c>
      <c r="C81" t="s">
        <v>60</v>
      </c>
      <c r="D81" t="s">
        <v>38</v>
      </c>
      <c r="E81" t="s">
        <v>39</v>
      </c>
      <c r="F81">
        <v>39.9</v>
      </c>
      <c r="G81">
        <v>98.7</v>
      </c>
      <c r="H81" s="24">
        <v>317200</v>
      </c>
      <c r="I81" t="s">
        <v>40</v>
      </c>
      <c r="J81" t="s">
        <v>41</v>
      </c>
      <c r="L81" t="s">
        <v>42</v>
      </c>
      <c r="M81" t="s">
        <v>389</v>
      </c>
      <c r="N81" s="1">
        <v>41730</v>
      </c>
      <c r="O81" s="1">
        <v>42979</v>
      </c>
      <c r="P81">
        <v>42</v>
      </c>
      <c r="Q81" t="s">
        <v>275</v>
      </c>
      <c r="R81" s="7">
        <v>0.1</v>
      </c>
      <c r="S81" t="s">
        <v>105</v>
      </c>
      <c r="T81" t="s">
        <v>156</v>
      </c>
      <c r="U81" t="s">
        <v>47</v>
      </c>
      <c r="W81" t="s">
        <v>275</v>
      </c>
      <c r="Z81" t="s">
        <v>129</v>
      </c>
      <c r="AA81" t="s">
        <v>552</v>
      </c>
      <c r="AB81" t="s">
        <v>51</v>
      </c>
      <c r="AC81" t="s">
        <v>553</v>
      </c>
      <c r="AD81" t="s">
        <v>554</v>
      </c>
      <c r="AE81" t="s">
        <v>555</v>
      </c>
      <c r="AF81" t="s">
        <v>556</v>
      </c>
      <c r="AG81">
        <v>2019</v>
      </c>
      <c r="AH81" t="s">
        <v>151</v>
      </c>
      <c r="AI81" t="s">
        <v>557</v>
      </c>
    </row>
    <row r="82" spans="1:35" x14ac:dyDescent="0.25">
      <c r="A82" t="s">
        <v>558</v>
      </c>
      <c r="B82" t="s">
        <v>127</v>
      </c>
      <c r="C82" t="s">
        <v>60</v>
      </c>
      <c r="D82" t="s">
        <v>38</v>
      </c>
      <c r="E82" t="s">
        <v>39</v>
      </c>
      <c r="F82">
        <v>30</v>
      </c>
      <c r="G82">
        <v>91.5</v>
      </c>
      <c r="H82" s="24">
        <v>32588</v>
      </c>
      <c r="I82" t="s">
        <v>40</v>
      </c>
      <c r="J82" t="s">
        <v>41</v>
      </c>
      <c r="L82" t="s">
        <v>42</v>
      </c>
      <c r="M82" t="s">
        <v>389</v>
      </c>
      <c r="N82" s="1">
        <v>41730</v>
      </c>
      <c r="O82" s="1">
        <v>43009</v>
      </c>
      <c r="P82">
        <v>12</v>
      </c>
      <c r="Q82" t="s">
        <v>109</v>
      </c>
      <c r="R82" s="7">
        <v>0.1</v>
      </c>
      <c r="S82" t="s">
        <v>65</v>
      </c>
      <c r="T82" t="s">
        <v>156</v>
      </c>
      <c r="U82" t="s">
        <v>47</v>
      </c>
      <c r="W82" t="s">
        <v>275</v>
      </c>
      <c r="Z82" t="s">
        <v>129</v>
      </c>
      <c r="AA82" t="s">
        <v>559</v>
      </c>
      <c r="AB82" t="s">
        <v>560</v>
      </c>
      <c r="AC82" t="s">
        <v>561</v>
      </c>
      <c r="AD82" t="s">
        <v>562</v>
      </c>
      <c r="AE82" t="s">
        <v>563</v>
      </c>
      <c r="AF82" t="s">
        <v>556</v>
      </c>
      <c r="AG82">
        <v>2019</v>
      </c>
      <c r="AH82" t="s">
        <v>74</v>
      </c>
      <c r="AI82" t="s">
        <v>564</v>
      </c>
    </row>
    <row r="83" spans="1:35" x14ac:dyDescent="0.25">
      <c r="A83" t="s">
        <v>565</v>
      </c>
      <c r="B83" t="s">
        <v>566</v>
      </c>
      <c r="C83" t="s">
        <v>37</v>
      </c>
      <c r="D83" t="s">
        <v>38</v>
      </c>
      <c r="E83" t="s">
        <v>39</v>
      </c>
      <c r="F83">
        <v>24.6</v>
      </c>
      <c r="G83">
        <v>113.4</v>
      </c>
      <c r="H83" s="24">
        <v>38672</v>
      </c>
      <c r="I83" t="s">
        <v>40</v>
      </c>
      <c r="J83" t="s">
        <v>41</v>
      </c>
      <c r="L83" t="s">
        <v>42</v>
      </c>
      <c r="M83" t="s">
        <v>335</v>
      </c>
      <c r="N83" s="1">
        <v>41760</v>
      </c>
      <c r="O83" s="1">
        <v>42705</v>
      </c>
      <c r="P83">
        <v>32</v>
      </c>
      <c r="Q83" t="s">
        <v>567</v>
      </c>
      <c r="R83" s="7" t="s">
        <v>221</v>
      </c>
      <c r="S83" t="s">
        <v>65</v>
      </c>
      <c r="T83" t="s">
        <v>156</v>
      </c>
      <c r="U83" t="s">
        <v>47</v>
      </c>
      <c r="W83" t="s">
        <v>567</v>
      </c>
      <c r="Z83" t="s">
        <v>568</v>
      </c>
      <c r="AA83" t="s">
        <v>569</v>
      </c>
      <c r="AB83" t="s">
        <v>51</v>
      </c>
      <c r="AC83" t="s">
        <v>570</v>
      </c>
      <c r="AD83" t="s">
        <v>571</v>
      </c>
      <c r="AE83" t="s">
        <v>572</v>
      </c>
      <c r="AF83" t="s">
        <v>556</v>
      </c>
      <c r="AG83">
        <v>2019</v>
      </c>
      <c r="AH83" t="s">
        <v>573</v>
      </c>
      <c r="AI83" t="s">
        <v>574</v>
      </c>
    </row>
    <row r="84" spans="1:35" x14ac:dyDescent="0.25">
      <c r="A84" t="s">
        <v>575</v>
      </c>
      <c r="B84" t="s">
        <v>576</v>
      </c>
      <c r="C84" t="s">
        <v>185</v>
      </c>
      <c r="E84" t="s">
        <v>39</v>
      </c>
      <c r="I84" t="s">
        <v>40</v>
      </c>
      <c r="J84" t="s">
        <v>41</v>
      </c>
      <c r="L84" t="s">
        <v>42</v>
      </c>
      <c r="M84" t="s">
        <v>475</v>
      </c>
      <c r="N84" s="1">
        <v>41699</v>
      </c>
      <c r="O84" s="1">
        <v>42339</v>
      </c>
      <c r="P84">
        <v>22</v>
      </c>
      <c r="Q84" t="s">
        <v>275</v>
      </c>
      <c r="R84" s="7">
        <v>0.1</v>
      </c>
      <c r="S84" t="s">
        <v>65</v>
      </c>
      <c r="T84" t="s">
        <v>46</v>
      </c>
      <c r="U84" t="s">
        <v>67</v>
      </c>
      <c r="V84">
        <v>0.1</v>
      </c>
      <c r="W84" t="s">
        <v>243</v>
      </c>
      <c r="AA84" t="s">
        <v>371</v>
      </c>
      <c r="AB84" t="s">
        <v>577</v>
      </c>
      <c r="AC84" t="s">
        <v>578</v>
      </c>
      <c r="AD84" t="s">
        <v>579</v>
      </c>
      <c r="AE84" t="s">
        <v>580</v>
      </c>
      <c r="AF84" t="s">
        <v>581</v>
      </c>
      <c r="AG84">
        <v>2019</v>
      </c>
      <c r="AH84" t="s">
        <v>582</v>
      </c>
      <c r="AI84" t="s">
        <v>583</v>
      </c>
    </row>
    <row r="85" spans="1:35" x14ac:dyDescent="0.25">
      <c r="A85" t="s">
        <v>584</v>
      </c>
      <c r="B85" t="s">
        <v>585</v>
      </c>
      <c r="C85" t="s">
        <v>60</v>
      </c>
      <c r="D85" t="s">
        <v>38</v>
      </c>
      <c r="E85" t="s">
        <v>39</v>
      </c>
      <c r="F85">
        <v>32.1</v>
      </c>
      <c r="G85">
        <v>59.344999999999999</v>
      </c>
      <c r="H85" s="24">
        <v>16000</v>
      </c>
      <c r="I85" t="s">
        <v>40</v>
      </c>
      <c r="J85" t="s">
        <v>41</v>
      </c>
      <c r="K85" t="s">
        <v>586</v>
      </c>
      <c r="L85" t="s">
        <v>287</v>
      </c>
      <c r="M85" t="s">
        <v>587</v>
      </c>
      <c r="N85" s="1">
        <v>41730</v>
      </c>
      <c r="O85" s="1">
        <v>42339</v>
      </c>
      <c r="P85">
        <v>21</v>
      </c>
      <c r="Q85" t="s">
        <v>109</v>
      </c>
      <c r="R85" s="7">
        <v>0.1</v>
      </c>
      <c r="S85" t="s">
        <v>105</v>
      </c>
      <c r="T85" t="s">
        <v>46</v>
      </c>
      <c r="U85" t="s">
        <v>67</v>
      </c>
      <c r="W85" t="s">
        <v>109</v>
      </c>
      <c r="AA85" t="s">
        <v>296</v>
      </c>
      <c r="AB85" t="s">
        <v>51</v>
      </c>
      <c r="AC85" t="s">
        <v>588</v>
      </c>
      <c r="AD85" t="s">
        <v>589</v>
      </c>
      <c r="AE85" t="s">
        <v>590</v>
      </c>
      <c r="AF85" t="s">
        <v>591</v>
      </c>
      <c r="AG85">
        <v>2019</v>
      </c>
      <c r="AH85" t="s">
        <v>151</v>
      </c>
      <c r="AI85" t="s">
        <v>592</v>
      </c>
    </row>
    <row r="86" spans="1:35" x14ac:dyDescent="0.25">
      <c r="A86" t="s">
        <v>593</v>
      </c>
      <c r="B86" t="s">
        <v>36</v>
      </c>
      <c r="C86" t="s">
        <v>37</v>
      </c>
      <c r="D86" t="s">
        <v>165</v>
      </c>
      <c r="E86" t="s">
        <v>39</v>
      </c>
      <c r="F86">
        <v>21</v>
      </c>
      <c r="G86">
        <v>81.5</v>
      </c>
      <c r="H86" s="24">
        <v>7792400</v>
      </c>
      <c r="I86" t="s">
        <v>40</v>
      </c>
      <c r="J86" t="s">
        <v>41</v>
      </c>
      <c r="K86" t="s">
        <v>594</v>
      </c>
      <c r="L86" t="s">
        <v>367</v>
      </c>
      <c r="N86" s="1">
        <v>42522</v>
      </c>
      <c r="O86" s="1">
        <v>42614</v>
      </c>
      <c r="P86">
        <v>4</v>
      </c>
      <c r="R86" s="7">
        <v>0.1</v>
      </c>
      <c r="S86" t="s">
        <v>65</v>
      </c>
      <c r="T86" t="s">
        <v>46</v>
      </c>
      <c r="U86" t="s">
        <v>67</v>
      </c>
      <c r="V86">
        <v>0.25</v>
      </c>
      <c r="Z86" t="s">
        <v>595</v>
      </c>
      <c r="AA86" t="s">
        <v>596</v>
      </c>
      <c r="AC86" t="s">
        <v>597</v>
      </c>
      <c r="AD86" t="s">
        <v>598</v>
      </c>
      <c r="AE86" t="s">
        <v>599</v>
      </c>
      <c r="AF86" t="s">
        <v>600</v>
      </c>
      <c r="AG86">
        <v>2019</v>
      </c>
      <c r="AH86" t="s">
        <v>56</v>
      </c>
      <c r="AI86" t="s">
        <v>601</v>
      </c>
    </row>
    <row r="87" spans="1:35" x14ac:dyDescent="0.25">
      <c r="A87" t="s">
        <v>602</v>
      </c>
      <c r="B87" t="s">
        <v>603</v>
      </c>
      <c r="C87" t="s">
        <v>60</v>
      </c>
      <c r="D87" t="s">
        <v>61</v>
      </c>
      <c r="E87" t="s">
        <v>62</v>
      </c>
      <c r="F87">
        <v>-15.8</v>
      </c>
      <c r="G87">
        <v>-47.9</v>
      </c>
      <c r="H87" s="24">
        <v>8712</v>
      </c>
      <c r="I87" t="s">
        <v>40</v>
      </c>
      <c r="J87" t="s">
        <v>41</v>
      </c>
      <c r="L87" t="s">
        <v>42</v>
      </c>
      <c r="M87" t="s">
        <v>475</v>
      </c>
      <c r="N87" s="1">
        <v>41699</v>
      </c>
      <c r="O87" s="1">
        <v>42675</v>
      </c>
      <c r="P87">
        <v>33</v>
      </c>
      <c r="Q87" t="s">
        <v>243</v>
      </c>
      <c r="R87" s="7" t="s">
        <v>221</v>
      </c>
      <c r="S87" t="s">
        <v>65</v>
      </c>
      <c r="T87" t="s">
        <v>46</v>
      </c>
      <c r="U87" t="s">
        <v>67</v>
      </c>
      <c r="W87" t="s">
        <v>243</v>
      </c>
      <c r="Z87" t="s">
        <v>604</v>
      </c>
      <c r="AA87" t="s">
        <v>371</v>
      </c>
      <c r="AB87" t="s">
        <v>51</v>
      </c>
      <c r="AC87" t="s">
        <v>605</v>
      </c>
      <c r="AD87" t="s">
        <v>606</v>
      </c>
      <c r="AE87" t="s">
        <v>580</v>
      </c>
      <c r="AF87" t="s">
        <v>607</v>
      </c>
      <c r="AG87">
        <v>2019</v>
      </c>
      <c r="AH87" t="s">
        <v>540</v>
      </c>
      <c r="AI87" t="s">
        <v>608</v>
      </c>
    </row>
    <row r="88" spans="1:35" x14ac:dyDescent="0.25">
      <c r="A88" t="s">
        <v>609</v>
      </c>
      <c r="B88" t="s">
        <v>610</v>
      </c>
      <c r="C88" t="s">
        <v>115</v>
      </c>
      <c r="D88" t="s">
        <v>193</v>
      </c>
      <c r="E88" t="s">
        <v>194</v>
      </c>
      <c r="F88">
        <v>39.69</v>
      </c>
      <c r="G88">
        <v>-119.49</v>
      </c>
      <c r="H88" s="24">
        <v>12357</v>
      </c>
      <c r="I88" t="s">
        <v>195</v>
      </c>
      <c r="J88" t="s">
        <v>41</v>
      </c>
      <c r="L88" t="s">
        <v>611</v>
      </c>
      <c r="M88" t="s">
        <v>196</v>
      </c>
      <c r="N88" s="1">
        <v>42644</v>
      </c>
      <c r="O88" s="1">
        <v>42767</v>
      </c>
      <c r="P88">
        <v>5</v>
      </c>
      <c r="Q88" t="s">
        <v>109</v>
      </c>
      <c r="R88" s="7">
        <v>0.1</v>
      </c>
      <c r="T88" t="s">
        <v>156</v>
      </c>
      <c r="U88" t="s">
        <v>47</v>
      </c>
      <c r="W88" t="s">
        <v>109</v>
      </c>
      <c r="X88" t="s">
        <v>109</v>
      </c>
      <c r="AA88" t="s">
        <v>612</v>
      </c>
      <c r="AB88" t="s">
        <v>51</v>
      </c>
      <c r="AC88" t="s">
        <v>613</v>
      </c>
      <c r="AD88" t="s">
        <v>614</v>
      </c>
      <c r="AE88" t="s">
        <v>615</v>
      </c>
      <c r="AF88" t="s">
        <v>616</v>
      </c>
      <c r="AG88">
        <v>2019</v>
      </c>
      <c r="AH88" t="s">
        <v>617</v>
      </c>
      <c r="AI88" t="s">
        <v>618</v>
      </c>
    </row>
    <row r="89" spans="1:35" x14ac:dyDescent="0.25">
      <c r="A89" t="s">
        <v>619</v>
      </c>
      <c r="B89" t="s">
        <v>117</v>
      </c>
      <c r="C89" t="s">
        <v>37</v>
      </c>
      <c r="E89" t="s">
        <v>117</v>
      </c>
      <c r="F89">
        <v>48</v>
      </c>
      <c r="G89">
        <v>10</v>
      </c>
      <c r="H89" s="24">
        <v>32200000</v>
      </c>
      <c r="I89" t="s">
        <v>40</v>
      </c>
      <c r="J89" t="s">
        <v>41</v>
      </c>
      <c r="L89" t="s">
        <v>103</v>
      </c>
      <c r="M89" t="s">
        <v>620</v>
      </c>
      <c r="N89" s="1">
        <v>41791</v>
      </c>
      <c r="O89" s="1">
        <v>43435</v>
      </c>
      <c r="P89">
        <v>55</v>
      </c>
      <c r="Q89" t="s">
        <v>90</v>
      </c>
      <c r="R89" s="7">
        <v>0.1</v>
      </c>
      <c r="S89" t="s">
        <v>45</v>
      </c>
      <c r="T89" t="s">
        <v>46</v>
      </c>
      <c r="U89" t="s">
        <v>47</v>
      </c>
      <c r="V89">
        <v>0.1</v>
      </c>
      <c r="W89" t="s">
        <v>90</v>
      </c>
      <c r="AA89" t="s">
        <v>621</v>
      </c>
      <c r="AC89" t="s">
        <v>622</v>
      </c>
      <c r="AD89" t="s">
        <v>623</v>
      </c>
      <c r="AE89" t="s">
        <v>624</v>
      </c>
      <c r="AF89" t="s">
        <v>625</v>
      </c>
      <c r="AG89">
        <v>2019</v>
      </c>
      <c r="AH89" t="s">
        <v>74</v>
      </c>
      <c r="AI89" t="s">
        <v>626</v>
      </c>
    </row>
    <row r="90" spans="1:35" x14ac:dyDescent="0.25">
      <c r="A90" t="s">
        <v>627</v>
      </c>
      <c r="B90" t="s">
        <v>628</v>
      </c>
      <c r="C90" t="s">
        <v>185</v>
      </c>
      <c r="D90" t="s">
        <v>629</v>
      </c>
      <c r="E90" t="s">
        <v>39</v>
      </c>
      <c r="F90">
        <v>24.324999999999999</v>
      </c>
      <c r="G90">
        <v>53.95</v>
      </c>
      <c r="H90" s="24">
        <v>83600</v>
      </c>
      <c r="I90" t="s">
        <v>40</v>
      </c>
      <c r="J90" t="s">
        <v>41</v>
      </c>
      <c r="L90" t="s">
        <v>287</v>
      </c>
      <c r="M90" t="s">
        <v>43</v>
      </c>
      <c r="N90" s="1">
        <v>42005</v>
      </c>
      <c r="O90" s="1">
        <v>43070</v>
      </c>
      <c r="P90">
        <v>36</v>
      </c>
      <c r="Q90" t="s">
        <v>109</v>
      </c>
      <c r="R90" s="7">
        <v>0.1</v>
      </c>
      <c r="S90" t="s">
        <v>65</v>
      </c>
      <c r="T90" t="s">
        <v>156</v>
      </c>
      <c r="U90" t="s">
        <v>47</v>
      </c>
      <c r="W90" t="s">
        <v>109</v>
      </c>
      <c r="AA90" t="s">
        <v>209</v>
      </c>
      <c r="AB90" t="s">
        <v>630</v>
      </c>
      <c r="AC90" t="s">
        <v>631</v>
      </c>
      <c r="AD90" t="s">
        <v>632</v>
      </c>
      <c r="AE90" t="s">
        <v>633</v>
      </c>
      <c r="AF90" t="s">
        <v>634</v>
      </c>
      <c r="AG90">
        <v>2019</v>
      </c>
      <c r="AH90" t="s">
        <v>151</v>
      </c>
      <c r="AI90" t="s">
        <v>635</v>
      </c>
    </row>
    <row r="91" spans="1:35" x14ac:dyDescent="0.25">
      <c r="A91" t="s">
        <v>636</v>
      </c>
      <c r="B91" t="s">
        <v>637</v>
      </c>
      <c r="C91" t="s">
        <v>60</v>
      </c>
      <c r="D91" t="s">
        <v>38</v>
      </c>
      <c r="E91" t="s">
        <v>39</v>
      </c>
      <c r="F91">
        <v>21.8</v>
      </c>
      <c r="G91">
        <v>110.15</v>
      </c>
      <c r="H91" s="24">
        <v>8600</v>
      </c>
      <c r="I91" t="s">
        <v>40</v>
      </c>
      <c r="J91" t="s">
        <v>41</v>
      </c>
      <c r="K91" t="s">
        <v>586</v>
      </c>
      <c r="L91" t="s">
        <v>638</v>
      </c>
      <c r="M91" t="s">
        <v>389</v>
      </c>
      <c r="N91" s="1">
        <v>41699</v>
      </c>
      <c r="O91" s="1">
        <v>42705</v>
      </c>
      <c r="P91">
        <v>34</v>
      </c>
      <c r="Q91" t="s">
        <v>207</v>
      </c>
      <c r="R91" s="7">
        <v>0.1</v>
      </c>
      <c r="S91" t="s">
        <v>105</v>
      </c>
      <c r="T91" t="s">
        <v>46</v>
      </c>
      <c r="U91" t="s">
        <v>67</v>
      </c>
      <c r="W91" t="s">
        <v>207</v>
      </c>
      <c r="AA91" t="s">
        <v>639</v>
      </c>
      <c r="AB91" t="s">
        <v>51</v>
      </c>
      <c r="AC91" t="s">
        <v>640</v>
      </c>
      <c r="AD91" t="s">
        <v>641</v>
      </c>
      <c r="AE91" t="s">
        <v>642</v>
      </c>
      <c r="AF91" t="s">
        <v>643</v>
      </c>
      <c r="AG91">
        <v>2019</v>
      </c>
      <c r="AH91" t="s">
        <v>540</v>
      </c>
      <c r="AI91" t="s">
        <v>644</v>
      </c>
    </row>
    <row r="92" spans="1:35" x14ac:dyDescent="0.25">
      <c r="A92" t="s">
        <v>645</v>
      </c>
      <c r="B92" t="s">
        <v>646</v>
      </c>
      <c r="C92" t="s">
        <v>60</v>
      </c>
      <c r="D92" t="s">
        <v>647</v>
      </c>
      <c r="E92" t="s">
        <v>39</v>
      </c>
      <c r="F92">
        <v>16</v>
      </c>
      <c r="G92">
        <v>104</v>
      </c>
      <c r="H92" s="24">
        <v>120000</v>
      </c>
      <c r="I92" t="s">
        <v>40</v>
      </c>
      <c r="J92" t="s">
        <v>41</v>
      </c>
      <c r="K92" t="s">
        <v>586</v>
      </c>
      <c r="L92" t="s">
        <v>42</v>
      </c>
      <c r="M92" t="s">
        <v>648</v>
      </c>
      <c r="N92" s="1">
        <v>41699</v>
      </c>
      <c r="O92" s="1">
        <v>42370</v>
      </c>
      <c r="P92">
        <v>23</v>
      </c>
      <c r="Q92" t="s">
        <v>649</v>
      </c>
      <c r="R92" s="7">
        <v>0.1</v>
      </c>
      <c r="S92" t="s">
        <v>105</v>
      </c>
      <c r="T92" t="s">
        <v>46</v>
      </c>
      <c r="U92" t="s">
        <v>67</v>
      </c>
      <c r="W92" t="s">
        <v>207</v>
      </c>
      <c r="Z92" t="s">
        <v>129</v>
      </c>
      <c r="AA92" t="s">
        <v>478</v>
      </c>
      <c r="AC92" t="s">
        <v>650</v>
      </c>
      <c r="AD92" t="s">
        <v>651</v>
      </c>
      <c r="AE92" t="s">
        <v>652</v>
      </c>
      <c r="AF92" t="s">
        <v>653</v>
      </c>
      <c r="AG92">
        <v>2019</v>
      </c>
      <c r="AH92" t="s">
        <v>540</v>
      </c>
      <c r="AI92" t="s">
        <v>654</v>
      </c>
    </row>
    <row r="93" spans="1:35" x14ac:dyDescent="0.25">
      <c r="A93" t="s">
        <v>655</v>
      </c>
      <c r="B93" t="s">
        <v>656</v>
      </c>
      <c r="C93" t="s">
        <v>185</v>
      </c>
      <c r="D93" t="s">
        <v>656</v>
      </c>
      <c r="E93" t="s">
        <v>39</v>
      </c>
      <c r="F93">
        <v>35</v>
      </c>
      <c r="G93">
        <v>107.5</v>
      </c>
      <c r="H93" s="24">
        <v>22500000</v>
      </c>
      <c r="I93" t="s">
        <v>40</v>
      </c>
      <c r="J93" t="s">
        <v>78</v>
      </c>
      <c r="L93" t="s">
        <v>42</v>
      </c>
      <c r="M93" t="s">
        <v>43</v>
      </c>
      <c r="N93" s="1">
        <v>41791</v>
      </c>
      <c r="O93" s="1">
        <v>42125</v>
      </c>
      <c r="P93">
        <v>12</v>
      </c>
      <c r="Q93" t="s">
        <v>109</v>
      </c>
      <c r="R93" s="7">
        <v>0.5</v>
      </c>
      <c r="S93" t="s">
        <v>80</v>
      </c>
      <c r="T93" t="s">
        <v>46</v>
      </c>
      <c r="U93" t="s">
        <v>67</v>
      </c>
      <c r="V93">
        <v>0.5</v>
      </c>
      <c r="W93" t="s">
        <v>109</v>
      </c>
      <c r="Z93" t="s">
        <v>657</v>
      </c>
      <c r="AA93" t="s">
        <v>658</v>
      </c>
      <c r="AB93" t="s">
        <v>70</v>
      </c>
      <c r="AC93" t="s">
        <v>659</v>
      </c>
      <c r="AD93" t="s">
        <v>660</v>
      </c>
      <c r="AE93" t="s">
        <v>661</v>
      </c>
      <c r="AF93" t="s">
        <v>662</v>
      </c>
      <c r="AG93">
        <v>2019</v>
      </c>
      <c r="AH93" t="s">
        <v>663</v>
      </c>
      <c r="AI93" t="s">
        <v>664</v>
      </c>
    </row>
    <row r="94" spans="1:35" x14ac:dyDescent="0.25">
      <c r="A94" t="s">
        <v>665</v>
      </c>
      <c r="B94" t="s">
        <v>36</v>
      </c>
      <c r="C94" t="s">
        <v>37</v>
      </c>
      <c r="D94" t="s">
        <v>38</v>
      </c>
      <c r="E94" t="s">
        <v>39</v>
      </c>
      <c r="H94" s="24">
        <v>5000</v>
      </c>
      <c r="I94" t="s">
        <v>40</v>
      </c>
      <c r="J94" t="s">
        <v>41</v>
      </c>
      <c r="K94" t="s">
        <v>523</v>
      </c>
      <c r="L94" t="s">
        <v>534</v>
      </c>
      <c r="M94" t="s">
        <v>389</v>
      </c>
      <c r="N94" s="1">
        <v>42370</v>
      </c>
      <c r="O94" s="1">
        <v>43070</v>
      </c>
      <c r="P94">
        <v>24</v>
      </c>
      <c r="Q94" t="s">
        <v>109</v>
      </c>
      <c r="R94" s="7">
        <v>0.1</v>
      </c>
      <c r="S94" t="s">
        <v>45</v>
      </c>
      <c r="T94" t="s">
        <v>156</v>
      </c>
      <c r="U94" t="s">
        <v>47</v>
      </c>
      <c r="W94" t="s">
        <v>109</v>
      </c>
      <c r="Z94" t="s">
        <v>129</v>
      </c>
      <c r="AA94" t="s">
        <v>666</v>
      </c>
      <c r="AB94" t="s">
        <v>51</v>
      </c>
      <c r="AC94" t="s">
        <v>667</v>
      </c>
      <c r="AD94" t="s">
        <v>668</v>
      </c>
      <c r="AE94" t="s">
        <v>661</v>
      </c>
      <c r="AF94" t="s">
        <v>669</v>
      </c>
      <c r="AG94">
        <v>2019</v>
      </c>
      <c r="AH94" t="s">
        <v>56</v>
      </c>
      <c r="AI94" t="s">
        <v>670</v>
      </c>
    </row>
    <row r="95" spans="1:35" x14ac:dyDescent="0.25">
      <c r="A95" t="s">
        <v>671</v>
      </c>
      <c r="B95" t="s">
        <v>672</v>
      </c>
      <c r="C95" t="s">
        <v>115</v>
      </c>
      <c r="D95" t="s">
        <v>61</v>
      </c>
      <c r="E95" t="s">
        <v>62</v>
      </c>
      <c r="F95">
        <v>-14.25</v>
      </c>
      <c r="G95">
        <v>-54.3</v>
      </c>
      <c r="H95" s="24">
        <v>8500000</v>
      </c>
      <c r="I95" t="s">
        <v>40</v>
      </c>
      <c r="J95" t="s">
        <v>41</v>
      </c>
      <c r="L95" t="s">
        <v>42</v>
      </c>
      <c r="M95" t="s">
        <v>475</v>
      </c>
      <c r="N95" s="1">
        <v>42370</v>
      </c>
      <c r="O95" s="1">
        <v>42705</v>
      </c>
      <c r="P95">
        <v>12</v>
      </c>
      <c r="Q95" t="s">
        <v>243</v>
      </c>
      <c r="R95" s="7">
        <v>0.1</v>
      </c>
      <c r="S95" t="s">
        <v>45</v>
      </c>
      <c r="T95" t="s">
        <v>46</v>
      </c>
      <c r="U95" t="s">
        <v>67</v>
      </c>
      <c r="W95" t="s">
        <v>243</v>
      </c>
      <c r="AA95" t="s">
        <v>381</v>
      </c>
      <c r="AB95" t="s">
        <v>51</v>
      </c>
      <c r="AC95" t="s">
        <v>673</v>
      </c>
      <c r="AD95" t="s">
        <v>674</v>
      </c>
      <c r="AE95" t="s">
        <v>675</v>
      </c>
      <c r="AF95" t="s">
        <v>676</v>
      </c>
      <c r="AG95">
        <v>2019</v>
      </c>
      <c r="AH95" t="s">
        <v>151</v>
      </c>
      <c r="AI95" t="s">
        <v>677</v>
      </c>
    </row>
    <row r="96" spans="1:35" x14ac:dyDescent="0.25">
      <c r="A96" t="s">
        <v>678</v>
      </c>
      <c r="B96" t="s">
        <v>679</v>
      </c>
      <c r="C96" t="s">
        <v>37</v>
      </c>
      <c r="E96" t="s">
        <v>77</v>
      </c>
      <c r="I96" t="s">
        <v>40</v>
      </c>
      <c r="J96" t="s">
        <v>41</v>
      </c>
      <c r="L96" t="s">
        <v>534</v>
      </c>
      <c r="M96" t="s">
        <v>680</v>
      </c>
      <c r="P96">
        <v>22</v>
      </c>
      <c r="Q96" t="s">
        <v>207</v>
      </c>
      <c r="R96" s="7">
        <v>0.1</v>
      </c>
      <c r="T96" t="s">
        <v>46</v>
      </c>
      <c r="U96" t="s">
        <v>67</v>
      </c>
      <c r="W96" t="s">
        <v>207</v>
      </c>
      <c r="Z96" t="s">
        <v>681</v>
      </c>
      <c r="AA96" t="s">
        <v>682</v>
      </c>
      <c r="AB96" t="s">
        <v>683</v>
      </c>
      <c r="AC96" t="s">
        <v>684</v>
      </c>
      <c r="AD96" t="s">
        <v>685</v>
      </c>
      <c r="AE96" t="s">
        <v>686</v>
      </c>
      <c r="AF96" t="s">
        <v>687</v>
      </c>
      <c r="AG96">
        <v>2019</v>
      </c>
      <c r="AH96" t="s">
        <v>74</v>
      </c>
      <c r="AI96" s="3" t="s">
        <v>688</v>
      </c>
    </row>
    <row r="97" spans="1:39" x14ac:dyDescent="0.25">
      <c r="A97" t="s">
        <v>689</v>
      </c>
      <c r="B97" t="s">
        <v>690</v>
      </c>
      <c r="C97" t="s">
        <v>60</v>
      </c>
      <c r="D97" t="s">
        <v>38</v>
      </c>
      <c r="E97" t="s">
        <v>39</v>
      </c>
      <c r="F97">
        <v>29.675000000000001</v>
      </c>
      <c r="G97">
        <v>96.754999999999995</v>
      </c>
      <c r="H97" s="24">
        <v>87205</v>
      </c>
      <c r="I97" t="s">
        <v>40</v>
      </c>
      <c r="J97" t="s">
        <v>41</v>
      </c>
      <c r="K97" t="s">
        <v>523</v>
      </c>
      <c r="L97" t="s">
        <v>505</v>
      </c>
      <c r="N97" s="1">
        <v>41699</v>
      </c>
      <c r="O97" s="1">
        <v>43040</v>
      </c>
      <c r="P97">
        <v>45</v>
      </c>
      <c r="Q97" t="s">
        <v>207</v>
      </c>
      <c r="R97" s="7">
        <v>0.25</v>
      </c>
      <c r="S97" t="s">
        <v>105</v>
      </c>
      <c r="T97" t="s">
        <v>46</v>
      </c>
      <c r="U97" t="s">
        <v>67</v>
      </c>
      <c r="V97">
        <v>0.25</v>
      </c>
      <c r="W97" t="s">
        <v>207</v>
      </c>
      <c r="Z97" t="s">
        <v>49</v>
      </c>
      <c r="AA97" t="s">
        <v>691</v>
      </c>
      <c r="AB97" t="s">
        <v>692</v>
      </c>
      <c r="AC97" t="s">
        <v>693</v>
      </c>
      <c r="AD97" t="s">
        <v>660</v>
      </c>
      <c r="AE97" t="s">
        <v>694</v>
      </c>
      <c r="AF97" t="s">
        <v>695</v>
      </c>
      <c r="AG97">
        <v>2019</v>
      </c>
      <c r="AH97" t="s">
        <v>696</v>
      </c>
      <c r="AI97" t="s">
        <v>697</v>
      </c>
    </row>
    <row r="98" spans="1:39" x14ac:dyDescent="0.25">
      <c r="A98" t="s">
        <v>698</v>
      </c>
      <c r="B98" t="s">
        <v>699</v>
      </c>
      <c r="C98" t="s">
        <v>115</v>
      </c>
      <c r="D98" t="s">
        <v>699</v>
      </c>
      <c r="E98" t="s">
        <v>62</v>
      </c>
      <c r="F98">
        <v>4</v>
      </c>
      <c r="G98">
        <v>-53.5</v>
      </c>
      <c r="H98" s="24" t="s">
        <v>700</v>
      </c>
      <c r="I98" t="s">
        <v>40</v>
      </c>
      <c r="J98" t="s">
        <v>41</v>
      </c>
      <c r="L98" t="s">
        <v>367</v>
      </c>
      <c r="N98" s="1">
        <v>42095</v>
      </c>
      <c r="O98" s="1">
        <v>42430</v>
      </c>
      <c r="P98">
        <v>12</v>
      </c>
      <c r="Q98" t="s">
        <v>207</v>
      </c>
      <c r="R98" s="7">
        <v>0.1</v>
      </c>
      <c r="T98" t="s">
        <v>156</v>
      </c>
      <c r="U98" t="s">
        <v>47</v>
      </c>
      <c r="W98" t="s">
        <v>207</v>
      </c>
      <c r="Z98" t="s">
        <v>701</v>
      </c>
      <c r="AA98" t="s">
        <v>702</v>
      </c>
      <c r="AB98" t="s">
        <v>255</v>
      </c>
      <c r="AC98" t="s">
        <v>703</v>
      </c>
      <c r="AD98" t="s">
        <v>704</v>
      </c>
      <c r="AE98" t="s">
        <v>705</v>
      </c>
      <c r="AF98" t="s">
        <v>706</v>
      </c>
      <c r="AG98">
        <v>2019</v>
      </c>
      <c r="AH98" t="s">
        <v>617</v>
      </c>
      <c r="AI98" t="s">
        <v>707</v>
      </c>
    </row>
    <row r="99" spans="1:39" x14ac:dyDescent="0.25">
      <c r="A99" s="2" t="s">
        <v>708</v>
      </c>
      <c r="B99" t="s">
        <v>533</v>
      </c>
      <c r="C99" t="s">
        <v>60</v>
      </c>
      <c r="D99" t="s">
        <v>38</v>
      </c>
      <c r="E99" t="s">
        <v>39</v>
      </c>
      <c r="F99">
        <v>42.5</v>
      </c>
      <c r="G99">
        <v>85</v>
      </c>
      <c r="H99" s="24">
        <v>800000</v>
      </c>
      <c r="I99" t="s">
        <v>40</v>
      </c>
      <c r="J99" t="s">
        <v>41</v>
      </c>
      <c r="L99" t="s">
        <v>42</v>
      </c>
      <c r="M99" t="s">
        <v>709</v>
      </c>
      <c r="N99" s="1">
        <v>41791</v>
      </c>
      <c r="O99" s="1">
        <v>43070</v>
      </c>
      <c r="P99">
        <v>43</v>
      </c>
      <c r="Q99" t="s">
        <v>207</v>
      </c>
      <c r="R99" s="7">
        <v>0.1</v>
      </c>
      <c r="S99" t="s">
        <v>45</v>
      </c>
      <c r="T99" t="s">
        <v>156</v>
      </c>
      <c r="U99" t="s">
        <v>47</v>
      </c>
      <c r="W99" t="s">
        <v>207</v>
      </c>
      <c r="Z99" t="s">
        <v>129</v>
      </c>
      <c r="AA99" t="s">
        <v>277</v>
      </c>
      <c r="AB99" t="s">
        <v>710</v>
      </c>
      <c r="AC99" t="s">
        <v>711</v>
      </c>
      <c r="AD99" t="s">
        <v>712</v>
      </c>
      <c r="AE99" t="s">
        <v>713</v>
      </c>
      <c r="AF99" t="s">
        <v>825</v>
      </c>
      <c r="AG99">
        <v>2019</v>
      </c>
      <c r="AH99" t="s">
        <v>74</v>
      </c>
      <c r="AI99" t="s">
        <v>714</v>
      </c>
    </row>
    <row r="100" spans="1:39" x14ac:dyDescent="0.25">
      <c r="A100" s="2" t="s">
        <v>715</v>
      </c>
      <c r="B100" t="s">
        <v>38</v>
      </c>
      <c r="C100" t="s">
        <v>60</v>
      </c>
      <c r="D100" t="s">
        <v>38</v>
      </c>
      <c r="E100" t="s">
        <v>39</v>
      </c>
      <c r="F100">
        <v>35.5</v>
      </c>
      <c r="G100">
        <v>104</v>
      </c>
      <c r="I100" t="s">
        <v>40</v>
      </c>
      <c r="J100" t="s">
        <v>41</v>
      </c>
      <c r="L100" t="s">
        <v>42</v>
      </c>
      <c r="M100" t="s">
        <v>587</v>
      </c>
      <c r="N100" s="1">
        <v>43252</v>
      </c>
      <c r="O100" s="1">
        <v>43313</v>
      </c>
      <c r="P100">
        <v>3</v>
      </c>
      <c r="Q100" t="s">
        <v>649</v>
      </c>
      <c r="R100" s="7">
        <v>0.1</v>
      </c>
      <c r="S100" t="s">
        <v>80</v>
      </c>
      <c r="T100" t="s">
        <v>46</v>
      </c>
      <c r="U100" t="s">
        <v>47</v>
      </c>
      <c r="W100" t="s">
        <v>649</v>
      </c>
      <c r="X100" t="s">
        <v>716</v>
      </c>
      <c r="Y100" t="s">
        <v>716</v>
      </c>
      <c r="Z100" t="s">
        <v>717</v>
      </c>
      <c r="AA100" t="s">
        <v>718</v>
      </c>
      <c r="AB100" t="s">
        <v>70</v>
      </c>
      <c r="AC100" t="s">
        <v>91</v>
      </c>
      <c r="AD100" t="s">
        <v>719</v>
      </c>
      <c r="AE100" t="s">
        <v>720</v>
      </c>
      <c r="AF100" t="s">
        <v>548</v>
      </c>
      <c r="AG100">
        <v>2019</v>
      </c>
      <c r="AH100" t="s">
        <v>74</v>
      </c>
      <c r="AI100" t="s">
        <v>721</v>
      </c>
    </row>
    <row r="101" spans="1:39" x14ac:dyDescent="0.25">
      <c r="A101" s="2" t="s">
        <v>722</v>
      </c>
      <c r="B101" t="s">
        <v>38</v>
      </c>
      <c r="C101" t="s">
        <v>37</v>
      </c>
      <c r="D101" t="s">
        <v>38</v>
      </c>
      <c r="E101" t="s">
        <v>39</v>
      </c>
      <c r="F101" t="s">
        <v>751</v>
      </c>
      <c r="G101" t="s">
        <v>750</v>
      </c>
      <c r="H101" s="24" t="s">
        <v>752</v>
      </c>
      <c r="I101" t="s">
        <v>40</v>
      </c>
      <c r="J101" t="s">
        <v>41</v>
      </c>
      <c r="L101" t="s">
        <v>753</v>
      </c>
      <c r="M101" t="s">
        <v>475</v>
      </c>
      <c r="N101" s="1">
        <v>41730</v>
      </c>
      <c r="O101" s="1">
        <v>43190</v>
      </c>
      <c r="Q101" t="s">
        <v>109</v>
      </c>
      <c r="R101" s="7">
        <v>0.1</v>
      </c>
      <c r="S101" t="s">
        <v>242</v>
      </c>
      <c r="T101" t="s">
        <v>754</v>
      </c>
      <c r="U101" t="s">
        <v>47</v>
      </c>
      <c r="X101" t="s">
        <v>716</v>
      </c>
      <c r="Y101" t="s">
        <v>716</v>
      </c>
      <c r="Z101" t="s">
        <v>756</v>
      </c>
      <c r="AA101" t="s">
        <v>755</v>
      </c>
      <c r="AB101" t="s">
        <v>255</v>
      </c>
      <c r="AF101" t="s">
        <v>591</v>
      </c>
      <c r="AG101">
        <v>2019</v>
      </c>
      <c r="AH101" t="s">
        <v>582</v>
      </c>
      <c r="AI101" t="s">
        <v>723</v>
      </c>
    </row>
    <row r="102" spans="1:39" s="2" customFormat="1" ht="17.25" x14ac:dyDescent="0.25">
      <c r="A102" s="2" t="s">
        <v>724</v>
      </c>
      <c r="B102" t="s">
        <v>767</v>
      </c>
      <c r="C102" s="2" t="s">
        <v>768</v>
      </c>
      <c r="D102" s="2" t="s">
        <v>725</v>
      </c>
      <c r="E102" s="2" t="s">
        <v>39</v>
      </c>
      <c r="F102" s="2" t="s">
        <v>770</v>
      </c>
      <c r="G102" s="2" t="s">
        <v>769</v>
      </c>
      <c r="H102" s="24" t="s">
        <v>761</v>
      </c>
      <c r="I102" t="s">
        <v>40</v>
      </c>
      <c r="J102" t="s">
        <v>41</v>
      </c>
      <c r="L102" t="s">
        <v>753</v>
      </c>
      <c r="M102" t="s">
        <v>196</v>
      </c>
      <c r="N102" s="1">
        <v>41699</v>
      </c>
      <c r="O102" s="1">
        <v>42735</v>
      </c>
      <c r="Q102" s="2" t="s">
        <v>760</v>
      </c>
      <c r="R102" s="8">
        <v>0.1</v>
      </c>
      <c r="S102" s="2" t="s">
        <v>80</v>
      </c>
      <c r="T102" s="2" t="s">
        <v>765</v>
      </c>
      <c r="U102" s="2" t="s">
        <v>47</v>
      </c>
      <c r="W102" s="2" t="s">
        <v>760</v>
      </c>
      <c r="X102" t="s">
        <v>716</v>
      </c>
      <c r="Y102" t="s">
        <v>716</v>
      </c>
      <c r="Z102" s="2" t="s">
        <v>759</v>
      </c>
      <c r="AA102" s="2" t="s">
        <v>762</v>
      </c>
      <c r="AB102" s="2" t="s">
        <v>710</v>
      </c>
      <c r="AC102" t="s">
        <v>764</v>
      </c>
      <c r="AD102" t="s">
        <v>763</v>
      </c>
      <c r="AE102" s="2" t="s">
        <v>766</v>
      </c>
      <c r="AF102" t="s">
        <v>757</v>
      </c>
      <c r="AG102" s="2">
        <v>2019</v>
      </c>
      <c r="AH102" t="s">
        <v>74</v>
      </c>
      <c r="AI102" s="3" t="s">
        <v>726</v>
      </c>
    </row>
    <row r="103" spans="1:39" s="4" customFormat="1" x14ac:dyDescent="0.25">
      <c r="A103" s="4" t="s">
        <v>727</v>
      </c>
      <c r="H103" s="25"/>
      <c r="K103" s="4" t="s">
        <v>544</v>
      </c>
      <c r="L103" s="5" t="s">
        <v>42</v>
      </c>
      <c r="M103" s="5" t="s">
        <v>680</v>
      </c>
      <c r="R103" s="9"/>
      <c r="AF103" s="5" t="s">
        <v>772</v>
      </c>
      <c r="AG103" s="4">
        <v>2019</v>
      </c>
      <c r="AH103" s="4" t="s">
        <v>771</v>
      </c>
      <c r="AI103" s="6" t="s">
        <v>728</v>
      </c>
    </row>
    <row r="104" spans="1:39" s="2" customFormat="1" x14ac:dyDescent="0.25">
      <c r="A104" s="2" t="s">
        <v>729</v>
      </c>
      <c r="H104" s="26"/>
      <c r="R104" s="8"/>
      <c r="AF104" t="s">
        <v>824</v>
      </c>
      <c r="AG104" s="2">
        <v>2019</v>
      </c>
      <c r="AH104" s="2" t="s">
        <v>215</v>
      </c>
      <c r="AI104" s="3" t="s">
        <v>730</v>
      </c>
    </row>
    <row r="105" spans="1:39" s="2" customFormat="1" ht="17.25" x14ac:dyDescent="0.25">
      <c r="A105" s="2" t="s">
        <v>731</v>
      </c>
      <c r="B105" s="2" t="s">
        <v>154</v>
      </c>
      <c r="C105" s="2" t="s">
        <v>60</v>
      </c>
      <c r="D105" s="2" t="s">
        <v>154</v>
      </c>
      <c r="E105" s="2" t="s">
        <v>39</v>
      </c>
      <c r="F105" t="s">
        <v>775</v>
      </c>
      <c r="G105" t="s">
        <v>776</v>
      </c>
      <c r="H105" s="24" t="s">
        <v>774</v>
      </c>
      <c r="I105" s="10" t="s">
        <v>40</v>
      </c>
      <c r="J105" t="s">
        <v>41</v>
      </c>
      <c r="L105" t="s">
        <v>778</v>
      </c>
      <c r="M105" s="4"/>
      <c r="N105" s="1">
        <v>41730</v>
      </c>
      <c r="O105" s="1">
        <v>43100</v>
      </c>
      <c r="Q105" s="2" t="s">
        <v>155</v>
      </c>
      <c r="R105" s="8">
        <v>0.1</v>
      </c>
      <c r="S105" s="2" t="s">
        <v>80</v>
      </c>
      <c r="T105" s="2" t="s">
        <v>754</v>
      </c>
      <c r="U105" s="2" t="s">
        <v>47</v>
      </c>
      <c r="W105" s="2" t="s">
        <v>155</v>
      </c>
      <c r="X105" t="s">
        <v>716</v>
      </c>
      <c r="Y105" t="s">
        <v>716</v>
      </c>
      <c r="Z105" s="2" t="s">
        <v>716</v>
      </c>
      <c r="AA105" s="2" t="s">
        <v>777</v>
      </c>
      <c r="AB105" s="2" t="s">
        <v>255</v>
      </c>
      <c r="AC105" t="s">
        <v>779</v>
      </c>
      <c r="AD105" s="2" t="s">
        <v>780</v>
      </c>
      <c r="AE105" s="2" t="s">
        <v>781</v>
      </c>
      <c r="AF105" s="2" t="s">
        <v>773</v>
      </c>
      <c r="AG105" s="2">
        <v>2019</v>
      </c>
      <c r="AH105" s="2" t="s">
        <v>74</v>
      </c>
      <c r="AI105" s="3" t="s">
        <v>732</v>
      </c>
    </row>
    <row r="106" spans="1:39" s="2" customFormat="1" x14ac:dyDescent="0.25">
      <c r="A106" s="2" t="s">
        <v>733</v>
      </c>
      <c r="H106" s="26"/>
      <c r="I106" s="10"/>
      <c r="R106" s="8"/>
      <c r="AF106" s="2" t="s">
        <v>782</v>
      </c>
      <c r="AG106" s="2">
        <v>2019</v>
      </c>
      <c r="AH106" s="2" t="s">
        <v>74</v>
      </c>
      <c r="AI106" s="3" t="s">
        <v>734</v>
      </c>
    </row>
    <row r="107" spans="1:39" s="13" customFormat="1" ht="17.25" x14ac:dyDescent="0.25">
      <c r="A107" s="11" t="s">
        <v>735</v>
      </c>
      <c r="B107" s="13" t="s">
        <v>736</v>
      </c>
      <c r="C107" s="13" t="s">
        <v>60</v>
      </c>
      <c r="D107" s="13" t="s">
        <v>38</v>
      </c>
      <c r="E107" s="13" t="s">
        <v>39</v>
      </c>
      <c r="F107" s="13" t="s">
        <v>784</v>
      </c>
      <c r="G107" s="13" t="s">
        <v>783</v>
      </c>
      <c r="H107" s="27" t="s">
        <v>789</v>
      </c>
      <c r="I107" s="13" t="s">
        <v>40</v>
      </c>
      <c r="J107" s="13" t="s">
        <v>41</v>
      </c>
      <c r="L107" s="13" t="s">
        <v>42</v>
      </c>
      <c r="M107" s="13" t="s">
        <v>475</v>
      </c>
      <c r="N107" s="15">
        <v>41730</v>
      </c>
      <c r="O107" s="15">
        <v>43100</v>
      </c>
      <c r="Q107" s="13" t="s">
        <v>243</v>
      </c>
      <c r="R107" s="16">
        <v>0.1</v>
      </c>
      <c r="S107" s="13" t="s">
        <v>105</v>
      </c>
      <c r="T107" s="13" t="s">
        <v>754</v>
      </c>
      <c r="U107" s="13" t="s">
        <v>67</v>
      </c>
      <c r="W107" s="13" t="s">
        <v>243</v>
      </c>
      <c r="X107" s="13" t="s">
        <v>716</v>
      </c>
      <c r="Y107" s="13" t="s">
        <v>716</v>
      </c>
      <c r="Z107" s="13" t="s">
        <v>129</v>
      </c>
      <c r="AA107" s="13" t="s">
        <v>209</v>
      </c>
      <c r="AB107" s="13" t="s">
        <v>785</v>
      </c>
      <c r="AC107" s="13" t="s">
        <v>786</v>
      </c>
      <c r="AD107" s="13" t="s">
        <v>787</v>
      </c>
      <c r="AE107" s="13" t="s">
        <v>788</v>
      </c>
      <c r="AF107" s="13" t="s">
        <v>790</v>
      </c>
      <c r="AG107" s="13">
        <v>2019</v>
      </c>
      <c r="AH107" s="13" t="s">
        <v>540</v>
      </c>
      <c r="AI107" s="17" t="s">
        <v>737</v>
      </c>
    </row>
    <row r="108" spans="1:39" s="10" customFormat="1" ht="17.25" x14ac:dyDescent="0.25">
      <c r="A108" s="2" t="s">
        <v>738</v>
      </c>
      <c r="B108" s="10" t="s">
        <v>793</v>
      </c>
      <c r="C108" s="13" t="s">
        <v>60</v>
      </c>
      <c r="D108" s="10" t="s">
        <v>154</v>
      </c>
      <c r="E108" s="10" t="s">
        <v>39</v>
      </c>
      <c r="F108" s="10" t="s">
        <v>795</v>
      </c>
      <c r="G108" s="10" t="s">
        <v>794</v>
      </c>
      <c r="H108" s="27" t="s">
        <v>789</v>
      </c>
      <c r="I108" s="13" t="s">
        <v>40</v>
      </c>
      <c r="J108" s="13" t="s">
        <v>41</v>
      </c>
      <c r="L108" s="13" t="s">
        <v>42</v>
      </c>
      <c r="M108" s="13" t="s">
        <v>587</v>
      </c>
      <c r="N108" s="15">
        <v>42370</v>
      </c>
      <c r="O108" s="15">
        <v>43029</v>
      </c>
      <c r="Q108" s="13" t="s">
        <v>796</v>
      </c>
      <c r="R108" s="18">
        <v>0.1</v>
      </c>
      <c r="T108" s="13" t="s">
        <v>754</v>
      </c>
      <c r="U108" s="10" t="s">
        <v>47</v>
      </c>
      <c r="W108" s="13" t="s">
        <v>796</v>
      </c>
      <c r="X108" s="13" t="s">
        <v>716</v>
      </c>
      <c r="Y108" s="13" t="s">
        <v>716</v>
      </c>
      <c r="Z108" s="10" t="s">
        <v>758</v>
      </c>
      <c r="AA108" s="13" t="s">
        <v>792</v>
      </c>
      <c r="AB108" s="13" t="s">
        <v>51</v>
      </c>
      <c r="AC108" s="10" t="s">
        <v>797</v>
      </c>
      <c r="AD108" s="10" t="s">
        <v>798</v>
      </c>
      <c r="AE108" s="10" t="s">
        <v>799</v>
      </c>
      <c r="AF108" s="13" t="s">
        <v>791</v>
      </c>
      <c r="AG108" s="13">
        <v>2019</v>
      </c>
      <c r="AH108" s="10" t="s">
        <v>617</v>
      </c>
      <c r="AI108" s="19" t="s">
        <v>739</v>
      </c>
    </row>
    <row r="109" spans="1:39" s="10" customFormat="1" x14ac:dyDescent="0.25">
      <c r="A109" s="2" t="s">
        <v>740</v>
      </c>
      <c r="B109" t="s">
        <v>38</v>
      </c>
      <c r="C109" t="s">
        <v>60</v>
      </c>
      <c r="D109" s="10" t="s">
        <v>38</v>
      </c>
      <c r="E109" s="10" t="s">
        <v>39</v>
      </c>
      <c r="F109" t="s">
        <v>804</v>
      </c>
      <c r="G109" t="s">
        <v>805</v>
      </c>
      <c r="H109" s="28" t="s">
        <v>803</v>
      </c>
      <c r="I109" s="13" t="s">
        <v>40</v>
      </c>
      <c r="J109" s="13" t="s">
        <v>41</v>
      </c>
      <c r="L109" s="13" t="s">
        <v>42</v>
      </c>
      <c r="M109" s="13" t="s">
        <v>802</v>
      </c>
      <c r="N109" s="15">
        <v>42125</v>
      </c>
      <c r="O109" s="15">
        <v>42248</v>
      </c>
      <c r="Q109" s="10" t="s">
        <v>104</v>
      </c>
      <c r="R109" s="18">
        <v>0.1</v>
      </c>
      <c r="S109" t="s">
        <v>80</v>
      </c>
      <c r="T109" s="10" t="s">
        <v>46</v>
      </c>
      <c r="U109" s="10" t="s">
        <v>47</v>
      </c>
      <c r="V109" s="10">
        <v>0.1</v>
      </c>
      <c r="W109" s="10" t="s">
        <v>104</v>
      </c>
      <c r="X109" s="13" t="s">
        <v>716</v>
      </c>
      <c r="Y109" s="13" t="s">
        <v>716</v>
      </c>
      <c r="Z109" s="10" t="s">
        <v>808</v>
      </c>
      <c r="AA109" t="s">
        <v>807</v>
      </c>
      <c r="AB109" s="13" t="s">
        <v>806</v>
      </c>
      <c r="AC109" s="10" t="s">
        <v>109</v>
      </c>
      <c r="AD109" s="10" t="s">
        <v>48</v>
      </c>
      <c r="AE109" s="10" t="s">
        <v>799</v>
      </c>
      <c r="AF109" s="13" t="s">
        <v>809</v>
      </c>
      <c r="AG109" s="13">
        <v>2019</v>
      </c>
      <c r="AH109" s="10" t="s">
        <v>801</v>
      </c>
      <c r="AI109" s="19" t="s">
        <v>741</v>
      </c>
    </row>
    <row r="110" spans="1:39" s="2" customFormat="1" ht="17.25" x14ac:dyDescent="0.25">
      <c r="A110" s="2" t="s">
        <v>742</v>
      </c>
      <c r="B110" t="s">
        <v>646</v>
      </c>
      <c r="C110" t="s">
        <v>60</v>
      </c>
      <c r="D110" s="10" t="s">
        <v>647</v>
      </c>
      <c r="E110" s="10" t="s">
        <v>39</v>
      </c>
      <c r="F110" s="10" t="s">
        <v>812</v>
      </c>
      <c r="G110" s="10" t="s">
        <v>811</v>
      </c>
      <c r="H110" s="24" t="s">
        <v>810</v>
      </c>
      <c r="I110" s="13" t="s">
        <v>40</v>
      </c>
      <c r="J110" s="13" t="s">
        <v>41</v>
      </c>
      <c r="K110" t="s">
        <v>523</v>
      </c>
      <c r="L110" s="13" t="s">
        <v>42</v>
      </c>
      <c r="M110" s="13" t="s">
        <v>813</v>
      </c>
      <c r="N110" s="15">
        <v>41741</v>
      </c>
      <c r="O110" s="15">
        <v>42400</v>
      </c>
      <c r="P110" s="10"/>
      <c r="Q110" s="10" t="s">
        <v>816</v>
      </c>
      <c r="R110" s="18">
        <v>0.1</v>
      </c>
      <c r="S110" s="10" t="s">
        <v>105</v>
      </c>
      <c r="T110" s="10" t="s">
        <v>754</v>
      </c>
      <c r="U110" s="10" t="s">
        <v>47</v>
      </c>
      <c r="V110" s="10"/>
      <c r="W110" s="10" t="s">
        <v>649</v>
      </c>
      <c r="X110" s="10"/>
      <c r="Y110" s="10" t="s">
        <v>815</v>
      </c>
      <c r="Z110" s="10" t="s">
        <v>814</v>
      </c>
      <c r="AA110" s="10" t="s">
        <v>819</v>
      </c>
      <c r="AB110" s="10" t="s">
        <v>820</v>
      </c>
      <c r="AC110" s="10" t="s">
        <v>817</v>
      </c>
      <c r="AD110" s="10" t="s">
        <v>818</v>
      </c>
      <c r="AE110" s="10" t="s">
        <v>821</v>
      </c>
      <c r="AF110" s="13" t="s">
        <v>822</v>
      </c>
      <c r="AG110" s="13">
        <v>2019</v>
      </c>
      <c r="AH110" s="13" t="s">
        <v>540</v>
      </c>
      <c r="AI110" s="3" t="s">
        <v>743</v>
      </c>
    </row>
    <row r="111" spans="1:39" s="2" customFormat="1" x14ac:dyDescent="0.25">
      <c r="A111" s="2" t="s">
        <v>744</v>
      </c>
      <c r="B111" s="2" t="s">
        <v>77</v>
      </c>
      <c r="C111" s="2" t="s">
        <v>77</v>
      </c>
      <c r="D111" s="2" t="s">
        <v>77</v>
      </c>
      <c r="E111" s="2" t="s">
        <v>77</v>
      </c>
      <c r="H111" s="26"/>
      <c r="I111" s="13"/>
      <c r="J111" s="13"/>
      <c r="K111" s="2" t="s">
        <v>487</v>
      </c>
      <c r="L111" s="13" t="s">
        <v>836</v>
      </c>
      <c r="M111" t="s">
        <v>823</v>
      </c>
      <c r="N111" s="15">
        <v>41710</v>
      </c>
      <c r="O111" s="15">
        <v>42855</v>
      </c>
      <c r="R111" s="18"/>
      <c r="S111" s="10"/>
      <c r="U111" s="10"/>
      <c r="V111" s="10"/>
      <c r="AF111" s="13" t="s">
        <v>800</v>
      </c>
      <c r="AG111" s="13">
        <v>2019</v>
      </c>
      <c r="AH111" s="10" t="s">
        <v>74</v>
      </c>
      <c r="AI111" s="3" t="s">
        <v>745</v>
      </c>
    </row>
    <row r="112" spans="1:39" s="20" customFormat="1" x14ac:dyDescent="0.25">
      <c r="A112" s="12" t="s">
        <v>746</v>
      </c>
      <c r="B112" t="s">
        <v>828</v>
      </c>
      <c r="C112" t="s">
        <v>37</v>
      </c>
      <c r="D112" s="12" t="s">
        <v>829</v>
      </c>
      <c r="E112" s="12" t="s">
        <v>62</v>
      </c>
      <c r="F112" s="12" t="s">
        <v>831</v>
      </c>
      <c r="G112" s="12" t="s">
        <v>830</v>
      </c>
      <c r="H112" s="29"/>
      <c r="I112" s="13" t="s">
        <v>40</v>
      </c>
      <c r="J112" s="13" t="s">
        <v>41</v>
      </c>
      <c r="K112" s="12"/>
      <c r="N112" s="15">
        <v>41730</v>
      </c>
      <c r="O112" s="15">
        <v>43100</v>
      </c>
      <c r="P112" s="12"/>
      <c r="Q112" s="12" t="s">
        <v>109</v>
      </c>
      <c r="R112" s="18">
        <v>0.1</v>
      </c>
      <c r="S112" s="10" t="s">
        <v>832</v>
      </c>
      <c r="T112" s="10" t="s">
        <v>754</v>
      </c>
      <c r="U112" s="10" t="s">
        <v>47</v>
      </c>
      <c r="V112" s="10">
        <v>0.1</v>
      </c>
      <c r="W112" s="12" t="s">
        <v>109</v>
      </c>
      <c r="X112" s="13" t="s">
        <v>716</v>
      </c>
      <c r="Y112" s="13" t="s">
        <v>716</v>
      </c>
      <c r="Z112" s="13" t="s">
        <v>129</v>
      </c>
      <c r="AA112" s="13" t="s">
        <v>827</v>
      </c>
      <c r="AB112" s="13" t="s">
        <v>51</v>
      </c>
      <c r="AC112" t="s">
        <v>834</v>
      </c>
      <c r="AD112" s="12" t="s">
        <v>835</v>
      </c>
      <c r="AE112" s="12" t="s">
        <v>833</v>
      </c>
      <c r="AF112" s="13" t="s">
        <v>826</v>
      </c>
      <c r="AG112" s="13">
        <v>2019</v>
      </c>
      <c r="AH112" s="12" t="s">
        <v>151</v>
      </c>
      <c r="AI112" s="14" t="s">
        <v>747</v>
      </c>
      <c r="AJ112" s="12"/>
      <c r="AK112" s="12"/>
      <c r="AL112" s="12"/>
      <c r="AM112" s="12"/>
    </row>
    <row r="113" spans="1:35" x14ac:dyDescent="0.25">
      <c r="A113" t="s">
        <v>748</v>
      </c>
      <c r="D113" t="s">
        <v>38</v>
      </c>
      <c r="AI113" s="3" t="s">
        <v>749</v>
      </c>
    </row>
  </sheetData>
  <hyperlinks>
    <hyperlink ref="AI102" r:id="rId1" xr:uid="{70439345-2845-42E7-B07A-F09188B34DC5}"/>
    <hyperlink ref="AI103" r:id="rId2" xr:uid="{686AD335-CDB2-4BEA-BCA7-6889E44BE10E}"/>
    <hyperlink ref="AI104" r:id="rId3" xr:uid="{9E098003-1D44-4513-B10E-E27478A90568}"/>
    <hyperlink ref="AI105" r:id="rId4" xr:uid="{583FDA64-92E4-4C91-8EC9-78267CF34411}"/>
    <hyperlink ref="AI106" r:id="rId5" xr:uid="{F50ED4FA-DF12-4339-831C-D013D596F617}"/>
    <hyperlink ref="AI96" r:id="rId6" xr:uid="{E0E73EC8-337B-4C8E-969A-B876C4511F17}"/>
    <hyperlink ref="AI107" r:id="rId7" xr:uid="{A19EFE91-60D9-4A5C-9738-62A24EC398C0}"/>
    <hyperlink ref="AI108" r:id="rId8" xr:uid="{67B4964A-E7DE-4907-AA8F-BD6764BF42F0}"/>
    <hyperlink ref="AI109" r:id="rId9" xr:uid="{F90913C6-6990-448D-9910-129433D255D9}"/>
    <hyperlink ref="AI110" r:id="rId10" xr:uid="{60677EDB-5EE3-427A-A153-A7433C076447}"/>
    <hyperlink ref="AI111" r:id="rId11" xr:uid="{20089B48-D825-4ED9-8837-84B68C49C167}"/>
    <hyperlink ref="AI113" r:id="rId12" xr:uid="{356112F4-9A5A-4051-B606-0AB0F97ADAC1}"/>
    <hyperlink ref="AI112" r:id="rId13" xr:uid="{D5A72EA5-E902-476B-B0BD-767A5D7B58E9}"/>
    <hyperlink ref="AI20" r:id="rId14" xr:uid="{F2D2A0E2-E057-41B8-82D7-AF882F1F42EB}"/>
    <hyperlink ref="AI27" r:id="rId15" xr:uid="{C6A5142E-A2CD-4702-AE1E-DDF2BEC2BF1E}"/>
    <hyperlink ref="AI28" r:id="rId16" xr:uid="{BE058505-8999-4A1D-8DA3-15797226B07B}"/>
    <hyperlink ref="AI29" r:id="rId17" xr:uid="{958F4929-8BF3-4CCA-B063-12E1678764B7}"/>
    <hyperlink ref="AI30" r:id="rId18" xr:uid="{23BEC4C4-97B0-4B23-AF47-075A026A5D78}"/>
    <hyperlink ref="AH30" r:id="rId19" display="https://ieeexplore.ieee.org/xpl/RecentIssue.jsp?punumber=4609443" xr:uid="{D9CD7161-F14A-4592-9B3B-D3A782EB7623}"/>
    <hyperlink ref="AI31" r:id="rId20" xr:uid="{9BA5B10C-DC19-4F27-909D-08386757F803}"/>
    <hyperlink ref="AI32" r:id="rId21" xr:uid="{B34FB705-9822-4185-94F6-7C14937D4477}"/>
    <hyperlink ref="AI33" r:id="rId22" xr:uid="{12035EEF-65AC-43D1-95DB-78A3F1D36F57}"/>
    <hyperlink ref="AI34" r:id="rId23" xr:uid="{AAEC64F1-2D2B-4297-AEA9-8D344CF5F66F}"/>
    <hyperlink ref="AI35" r:id="rId24" xr:uid="{2B4D734E-98A6-4B18-B9D3-CC1A7CA4002C}"/>
    <hyperlink ref="AI36" r:id="rId25" xr:uid="{B29C762B-C659-4825-B6A6-7F74A445F966}"/>
    <hyperlink ref="AI37" r:id="rId26" xr:uid="{A63405CF-3A91-45EC-8245-94BAB1B74451}"/>
    <hyperlink ref="AI16" r:id="rId27" xr:uid="{C528A7EF-C25D-435B-822C-D0C9BEDEC9BD}"/>
    <hyperlink ref="AH17" r:id="rId28" display="https://iopscience.iop.org/journal/1748-9326" xr:uid="{033B3A46-628D-4748-BC9E-6FB235D9BC1A}"/>
    <hyperlink ref="AI71" r:id="rId29" xr:uid="{2A523455-6D02-4BB4-BBBD-7C5B0652A632}"/>
    <hyperlink ref="AI70" r:id="rId30" xr:uid="{EBB8E8D1-29DC-4A13-B59D-212EC25B0DA6}"/>
    <hyperlink ref="AI69" r:id="rId31" xr:uid="{8411C344-E04A-4788-9DF0-0916BDBD7C34}"/>
    <hyperlink ref="AI68" r:id="rId32" xr:uid="{2233FAB2-6B54-4792-AFFC-FF3C29BAE079}"/>
    <hyperlink ref="AI67" r:id="rId33" xr:uid="{4DBBB958-10DA-4233-9A16-7AC4B37CF480}"/>
    <hyperlink ref="AI49" r:id="rId34" xr:uid="{30BE73DB-354B-4357-8729-CFAA4567BEDA}"/>
    <hyperlink ref="AI50" r:id="rId35" xr:uid="{E23CEEB5-1665-4206-B210-4107894F734E}"/>
    <hyperlink ref="AI51" r:id="rId36" xr:uid="{6C62BA36-6F7E-4ABB-B9B7-257912819922}"/>
    <hyperlink ref="AI52" r:id="rId37" xr:uid="{0D2EB5DF-0064-4021-A24C-07564A8064AD}"/>
    <hyperlink ref="AI53" r:id="rId38" xr:uid="{803D4A2A-D88C-414C-8718-B1BDBD13F3E0}"/>
    <hyperlink ref="AI54" r:id="rId39" xr:uid="{E06B2EA1-7857-4E56-98B4-D2D2013E0E45}"/>
    <hyperlink ref="AI55" r:id="rId40" xr:uid="{7FFA6DE4-12CA-41EA-9CF4-38B680023890}"/>
    <hyperlink ref="AI56" r:id="rId41" xr:uid="{776B0C37-399C-43EC-B37F-D7FA17B25E4B}"/>
    <hyperlink ref="AI57" r:id="rId42" xr:uid="{E17E06A3-1B23-4E8E-9082-C696B7647F39}"/>
    <hyperlink ref="AI58" r:id="rId43" xr:uid="{3D876236-E165-4A47-A5F6-64EE18289613}"/>
    <hyperlink ref="AI59" r:id="rId44" xr:uid="{B418BF19-A188-40A9-9665-CC35B68D17A7}"/>
    <hyperlink ref="AI60" r:id="rId45" xr:uid="{126F580E-3035-4CB3-9E3F-24600AF5F989}"/>
    <hyperlink ref="AI61" r:id="rId46" xr:uid="{20724916-C7EC-40AF-97AE-D4038FF49D9B}"/>
    <hyperlink ref="AI62" r:id="rId47" xr:uid="{0253F92A-D413-4EBD-B2A1-1ACB998CDAE2}"/>
    <hyperlink ref="AI63" r:id="rId48" xr:uid="{BA3834F8-5377-41F5-9988-B1AF38984580}"/>
    <hyperlink ref="AI64" r:id="rId49" xr:uid="{30E619CA-DDAB-4499-8F0F-5555EBE927F9}"/>
    <hyperlink ref="AI65" r:id="rId50" xr:uid="{176ED652-F8E6-4CA5-A2A2-6C48DAA2A047}"/>
    <hyperlink ref="AI66" r:id="rId51" xr:uid="{F5FE186F-38BB-43B5-90C9-EF66CC71CED4}"/>
    <hyperlink ref="AH66" r:id="rId52" display="https://ieeexplore.ieee.org/xpl/RecentIssue.jsp?punumber=8859" xr:uid="{ED680557-9A67-46CD-AFBB-A046D48AC3A6}"/>
    <hyperlink ref="AI72" r:id="rId53" xr:uid="{E34943C7-721B-40E0-A85A-6E530AE08597}"/>
    <hyperlink ref="AI39" r:id="rId54" xr:uid="{6895B542-67D4-46F2-8CEF-34632F79AE48}"/>
  </hyperlinks>
  <pageMargins left="0.7" right="0.7" top="0.75" bottom="0.75" header="0.3" footer="0.3"/>
  <pageSetup orientation="portrait" r:id="rId55"/>
  <legacy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3194-758C-47F2-A87E-7613769E3B0B}">
  <dimension ref="P1"/>
  <sheetViews>
    <sheetView workbookViewId="0">
      <selection activeCell="P3" sqref="P3"/>
    </sheetView>
  </sheetViews>
  <sheetFormatPr defaultRowHeight="15" x14ac:dyDescent="0.25"/>
  <sheetData>
    <row r="1" spans="16:16" x14ac:dyDescent="0.25">
      <c r="P1" s="8">
        <f>DATEDIF(N1,O1,"m")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studies_add2018 (3)</vt:lpstr>
      <vt:lpstr>studies_add2018</vt:lpstr>
      <vt:lpstr>studies_add2018 (2)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 kumar</dc:creator>
  <cp:lastModifiedBy>Rajani kumar</cp:lastModifiedBy>
  <dcterms:created xsi:type="dcterms:W3CDTF">2020-05-26T13:17:03Z</dcterms:created>
  <dcterms:modified xsi:type="dcterms:W3CDTF">2020-06-10T09:18:28Z</dcterms:modified>
</cp:coreProperties>
</file>