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sh_kumar\Downloads\"/>
    </mc:Choice>
  </mc:AlternateContent>
  <xr:revisionPtr revIDLastSave="0" documentId="13_ncr:1_{77A497B0-C955-468A-AFD4-539539873E73}" xr6:coauthVersionLast="47" xr6:coauthVersionMax="47" xr10:uidLastSave="{00000000-0000-0000-0000-000000000000}"/>
  <bookViews>
    <workbookView xWindow="-108" yWindow="-108" windowWidth="23256" windowHeight="12456" firstSheet="4" activeTab="9" xr2:uid="{B2C3142A-F739-4D70-8970-798A3B4C6C26}"/>
  </bookViews>
  <sheets>
    <sheet name="Q1" sheetId="1" r:id="rId1"/>
    <sheet name="Q2" sheetId="2" r:id="rId2"/>
    <sheet name="Q3" sheetId="3" r:id="rId3"/>
    <sheet name="Q4" sheetId="6" r:id="rId4"/>
    <sheet name="Q5" sheetId="7" r:id="rId5"/>
    <sheet name="Q6" sheetId="8" r:id="rId6"/>
    <sheet name="Q7" sheetId="9" r:id="rId7"/>
    <sheet name="Q8" sheetId="11" r:id="rId8"/>
    <sheet name="Q9" sheetId="12" r:id="rId9"/>
    <sheet name="Q10" sheetId="13" r:id="rId10"/>
    <sheet name="Q11" sheetId="14" r:id="rId11"/>
    <sheet name="Q12" sheetId="15" r:id="rId12"/>
    <sheet name="Q13" sheetId="16" r:id="rId13"/>
    <sheet name="Q14" sheetId="17" r:id="rId14"/>
    <sheet name="Q15" sheetId="18" r:id="rId15"/>
    <sheet name="Q16" sheetId="19" r:id="rId16"/>
    <sheet name="Q17" sheetId="20" r:id="rId17"/>
    <sheet name="Q18" sheetId="21" r:id="rId18"/>
    <sheet name="Q19" sheetId="2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2" i="13"/>
  <c r="J2" i="13" s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G2" i="13"/>
  <c r="I3" i="13"/>
  <c r="I4" i="13"/>
  <c r="I5" i="13"/>
  <c r="I6" i="13"/>
  <c r="I7" i="13"/>
  <c r="I8" i="13"/>
  <c r="I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2" i="13"/>
  <c r="C2" i="13"/>
  <c r="H3" i="19"/>
  <c r="H4" i="19"/>
  <c r="H5" i="19"/>
  <c r="H2" i="19"/>
  <c r="E3" i="19"/>
  <c r="E4" i="19"/>
  <c r="E5" i="19"/>
  <c r="E2" i="19"/>
  <c r="E9" i="19"/>
  <c r="E10" i="19"/>
  <c r="E11" i="19"/>
  <c r="E8" i="19"/>
  <c r="H9" i="19"/>
  <c r="H10" i="19"/>
  <c r="H11" i="19"/>
  <c r="H8" i="19"/>
  <c r="H2" i="22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1" i="22"/>
  <c r="G2" i="22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" i="21"/>
  <c r="E3" i="20"/>
  <c r="E4" i="20"/>
  <c r="E5" i="20"/>
  <c r="E6" i="20"/>
  <c r="E7" i="20"/>
  <c r="E8" i="20"/>
  <c r="E9" i="20"/>
  <c r="E10" i="20"/>
  <c r="E11" i="20"/>
  <c r="E12" i="20"/>
  <c r="E13" i="20"/>
  <c r="E2" i="20"/>
  <c r="D3" i="20"/>
  <c r="D4" i="20"/>
  <c r="D5" i="20"/>
  <c r="D6" i="20"/>
  <c r="D7" i="20"/>
  <c r="D8" i="20"/>
  <c r="D9" i="20"/>
  <c r="D10" i="20"/>
  <c r="D11" i="20"/>
  <c r="D12" i="20"/>
  <c r="D13" i="20"/>
  <c r="D2" i="20"/>
  <c r="K3" i="20"/>
  <c r="K4" i="20"/>
  <c r="K5" i="20"/>
  <c r="K6" i="20"/>
  <c r="K7" i="20"/>
  <c r="K8" i="20"/>
  <c r="K9" i="20"/>
  <c r="K10" i="20"/>
  <c r="K11" i="20"/>
  <c r="K12" i="20"/>
  <c r="K2" i="20"/>
  <c r="J3" i="20"/>
  <c r="J4" i="20"/>
  <c r="J5" i="20"/>
  <c r="J6" i="20"/>
  <c r="J7" i="20"/>
  <c r="J8" i="20"/>
  <c r="J9" i="20"/>
  <c r="J10" i="20"/>
  <c r="J11" i="20"/>
  <c r="J12" i="20"/>
  <c r="J2" i="20"/>
  <c r="D5" i="17"/>
  <c r="D6" i="17"/>
  <c r="D4" i="17"/>
  <c r="G3" i="16"/>
  <c r="G4" i="16"/>
  <c r="G5" i="16"/>
  <c r="G6" i="16"/>
  <c r="G7" i="16"/>
  <c r="G8" i="16"/>
  <c r="G9" i="16"/>
  <c r="G10" i="16"/>
  <c r="G11" i="16"/>
  <c r="G2" i="16"/>
  <c r="F3" i="16" a="1"/>
  <c r="F3" i="16"/>
  <c r="F4" i="16" a="1"/>
  <c r="F4" i="16"/>
  <c r="F5" i="16" a="1"/>
  <c r="F5" i="16"/>
  <c r="F6" i="16" a="1"/>
  <c r="F6" i="16"/>
  <c r="F7" i="16" a="1"/>
  <c r="F7" i="16"/>
  <c r="F8" i="16" a="1"/>
  <c r="F8" i="16"/>
  <c r="F9" i="16" a="1"/>
  <c r="F9" i="16"/>
  <c r="F10" i="16" a="1"/>
  <c r="F10" i="16"/>
  <c r="F11" i="16" a="1"/>
  <c r="F11" i="16"/>
  <c r="F2" i="16" a="1"/>
  <c r="F2" i="16"/>
  <c r="E3" i="16" a="1"/>
  <c r="E3" i="16"/>
  <c r="E4" i="16" a="1"/>
  <c r="E4" i="16"/>
  <c r="E5" i="16" a="1"/>
  <c r="E5" i="16"/>
  <c r="E6" i="16" a="1"/>
  <c r="E6" i="16"/>
  <c r="E7" i="16" a="1"/>
  <c r="E7" i="16"/>
  <c r="E8" i="16" a="1"/>
  <c r="E8" i="16"/>
  <c r="E9" i="16" a="1"/>
  <c r="E9" i="16"/>
  <c r="E10" i="16" a="1"/>
  <c r="E10" i="16"/>
  <c r="E11" i="16" a="1"/>
  <c r="E11" i="16"/>
  <c r="E2" i="16" a="1"/>
  <c r="E2" i="16" s="1"/>
  <c r="D3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3" i="15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2" i="8"/>
  <c r="C3" i="8" a="1"/>
  <c r="C3" i="8"/>
  <c r="C4" i="8" a="1"/>
  <c r="C4" i="8"/>
  <c r="C5" i="8" a="1"/>
  <c r="C5" i="8"/>
  <c r="C6" i="8" a="1"/>
  <c r="C6" i="8"/>
  <c r="C7" i="8" a="1"/>
  <c r="C7" i="8"/>
  <c r="C8" i="8" a="1"/>
  <c r="C8" i="8"/>
  <c r="C9" i="8" a="1"/>
  <c r="C9" i="8"/>
  <c r="C10" i="8" a="1"/>
  <c r="C10" i="8"/>
  <c r="C11" i="8" a="1"/>
  <c r="C11" i="8"/>
  <c r="C12" i="8" a="1"/>
  <c r="C12" i="8"/>
  <c r="C13" i="8" a="1"/>
  <c r="C13" i="8"/>
  <c r="C14" i="8" a="1"/>
  <c r="C14" i="8"/>
  <c r="C15" i="8" a="1"/>
  <c r="C15" i="8"/>
  <c r="C16" i="8" a="1"/>
  <c r="C16" i="8"/>
  <c r="C17" i="8" a="1"/>
  <c r="C17" i="8"/>
  <c r="C18" i="8" a="1"/>
  <c r="C18" i="8"/>
  <c r="C19" i="8" a="1"/>
  <c r="C19" i="8"/>
  <c r="C20" i="8" a="1"/>
  <c r="C20" i="8"/>
  <c r="C21" i="8" a="1"/>
  <c r="C21" i="8"/>
  <c r="C22" i="8" a="1"/>
  <c r="C22" i="8"/>
  <c r="C23" i="8" a="1"/>
  <c r="C23" i="8"/>
  <c r="C24" i="8" a="1"/>
  <c r="C24" i="8"/>
  <c r="C25" i="8" a="1"/>
  <c r="C25" i="8"/>
  <c r="C26" i="8" a="1"/>
  <c r="C26" i="8"/>
  <c r="C27" i="8" a="1"/>
  <c r="C27" i="8"/>
  <c r="C28" i="8" a="1"/>
  <c r="C28" i="8"/>
  <c r="C29" i="8" a="1"/>
  <c r="C29" i="8"/>
  <c r="C30" i="8" a="1"/>
  <c r="C30" i="8"/>
  <c r="C31" i="8" a="1"/>
  <c r="C31" i="8"/>
  <c r="C32" i="8" a="1"/>
  <c r="C32" i="8"/>
  <c r="C33" i="8" a="1"/>
  <c r="C33" i="8"/>
  <c r="C34" i="8" a="1"/>
  <c r="C34" i="8"/>
  <c r="C35" i="8" a="1"/>
  <c r="C35" i="8"/>
  <c r="C36" i="8" a="1"/>
  <c r="C36" i="8"/>
  <c r="C37" i="8" a="1"/>
  <c r="C37" i="8"/>
  <c r="C38" i="8" a="1"/>
  <c r="C38" i="8"/>
  <c r="C39" i="8" a="1"/>
  <c r="C39" i="8"/>
  <c r="C40" i="8" a="1"/>
  <c r="C40" i="8"/>
  <c r="C2" i="8" a="1"/>
  <c r="C2" i="8" s="1"/>
  <c r="C4" i="9"/>
  <c r="C5" i="9"/>
  <c r="C3" i="9"/>
  <c r="E3" i="7"/>
  <c r="E4" i="7"/>
  <c r="E5" i="7"/>
  <c r="E6" i="7"/>
  <c r="E7" i="7"/>
  <c r="E8" i="7"/>
  <c r="E9" i="7"/>
  <c r="E10" i="7"/>
  <c r="E2" i="7"/>
  <c r="D3" i="7"/>
  <c r="D4" i="7"/>
  <c r="D5" i="7"/>
  <c r="D6" i="7"/>
  <c r="D7" i="7"/>
  <c r="D8" i="7"/>
  <c r="D9" i="7"/>
  <c r="D10" i="7"/>
  <c r="D2" i="7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3" i="6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4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I15" i="1"/>
  <c r="I16" i="1"/>
  <c r="I17" i="1"/>
  <c r="I18" i="1"/>
  <c r="I19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G2" i="1"/>
  <c r="F2" i="1"/>
  <c r="H4" i="3"/>
  <c r="M3" i="2"/>
  <c r="M2" i="2"/>
  <c r="I6" i="2"/>
  <c r="K6" i="2" s="1"/>
  <c r="I14" i="2"/>
  <c r="K14" i="2" s="1"/>
  <c r="I2" i="2"/>
  <c r="K2" i="2" s="1"/>
  <c r="H3" i="2"/>
  <c r="H4" i="2"/>
  <c r="I4" i="2" s="1"/>
  <c r="H5" i="2"/>
  <c r="I5" i="2" s="1"/>
  <c r="H6" i="2"/>
  <c r="J6" i="2" s="1"/>
  <c r="H7" i="2"/>
  <c r="I7" i="2" s="1"/>
  <c r="H8" i="2"/>
  <c r="H9" i="2"/>
  <c r="H10" i="2"/>
  <c r="H11" i="2"/>
  <c r="H12" i="2"/>
  <c r="I12" i="2" s="1"/>
  <c r="H13" i="2"/>
  <c r="I13" i="2" s="1"/>
  <c r="H14" i="2"/>
  <c r="J14" i="2" s="1"/>
  <c r="H15" i="2"/>
  <c r="I15" i="2" s="1"/>
  <c r="H16" i="2"/>
  <c r="H17" i="2"/>
  <c r="H18" i="2"/>
  <c r="H19" i="2"/>
  <c r="H20" i="2"/>
  <c r="I20" i="2" s="1"/>
  <c r="H21" i="2"/>
  <c r="I21" i="2" s="1"/>
  <c r="H2" i="2"/>
  <c r="J2" i="2" s="1"/>
  <c r="D2" i="14"/>
  <c r="C2" i="14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2" i="11"/>
  <c r="C2" i="9"/>
  <c r="E2" i="13" l="1"/>
  <c r="K12" i="2"/>
  <c r="L12" i="2"/>
  <c r="J19" i="2"/>
  <c r="J3" i="2"/>
  <c r="K20" i="2"/>
  <c r="L20" i="2"/>
  <c r="K4" i="2"/>
  <c r="L4" i="2" s="1"/>
  <c r="J8" i="2"/>
  <c r="K15" i="2"/>
  <c r="L15" i="2" s="1"/>
  <c r="K7" i="2"/>
  <c r="L7" i="2"/>
  <c r="K21" i="2"/>
  <c r="L21" i="2"/>
  <c r="K13" i="2"/>
  <c r="L13" i="2"/>
  <c r="K5" i="2"/>
  <c r="L5" i="2" s="1"/>
  <c r="I19" i="2"/>
  <c r="I11" i="2"/>
  <c r="J11" i="2" s="1"/>
  <c r="I3" i="2"/>
  <c r="J15" i="2"/>
  <c r="J7" i="2"/>
  <c r="I18" i="2"/>
  <c r="I10" i="2"/>
  <c r="L2" i="2"/>
  <c r="L14" i="2"/>
  <c r="L6" i="2"/>
  <c r="I17" i="2"/>
  <c r="J17" i="2" s="1"/>
  <c r="I9" i="2"/>
  <c r="J9" i="2" s="1"/>
  <c r="J21" i="2"/>
  <c r="J13" i="2"/>
  <c r="J5" i="2"/>
  <c r="I16" i="2"/>
  <c r="J16" i="2" s="1"/>
  <c r="I8" i="2"/>
  <c r="J20" i="2"/>
  <c r="J12" i="2"/>
  <c r="J4" i="2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3" i="6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4" i="2"/>
  <c r="D5" i="2"/>
  <c r="D6" i="2"/>
  <c r="D7" i="2"/>
  <c r="D8" i="2"/>
  <c r="D9" i="2"/>
  <c r="D10" i="2"/>
  <c r="D11" i="2"/>
  <c r="D12" i="2"/>
  <c r="D13" i="2"/>
  <c r="D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2" i="1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2" i="18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2" i="19"/>
  <c r="C2" i="19" s="1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C3" i="17"/>
  <c r="D3" i="17" s="1"/>
  <c r="H3" i="17"/>
  <c r="I3" i="17" s="1"/>
  <c r="L10" i="2" l="1"/>
  <c r="K10" i="2"/>
  <c r="K18" i="2"/>
  <c r="L18" i="2" s="1"/>
  <c r="K9" i="2"/>
  <c r="L9" i="2" s="1"/>
  <c r="K17" i="2"/>
  <c r="L17" i="2" s="1"/>
  <c r="L3" i="2"/>
  <c r="K3" i="2"/>
  <c r="K11" i="2"/>
  <c r="L11" i="2" s="1"/>
  <c r="J10" i="2"/>
  <c r="K8" i="2"/>
  <c r="L8" i="2" s="1"/>
  <c r="L19" i="2"/>
  <c r="K19" i="2"/>
  <c r="J18" i="2"/>
  <c r="K16" i="2"/>
  <c r="L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<sst xmlns="http://schemas.openxmlformats.org/spreadsheetml/2006/main" count="925" uniqueCount="411">
  <si>
    <t>Customer</t>
  </si>
  <si>
    <t>1000011 - AGGARWAL MARKETINGS</t>
  </si>
  <si>
    <t>1000019 - BHAGAT SALES CORPORATION.</t>
  </si>
  <si>
    <t>1000023 - CHHABRA AGENCIES</t>
  </si>
  <si>
    <t>1000026 - DARSHAN LAL &amp; SONS</t>
  </si>
  <si>
    <t>1000037 - GROP ENTERPRISES</t>
  </si>
  <si>
    <t>1000048 - JAIN ENTERPRISES.</t>
  </si>
  <si>
    <t>1000057 - KHURRANA SALES AGENCIES</t>
  </si>
  <si>
    <t>1000058 - KRIS AGENCIES</t>
  </si>
  <si>
    <t>1000061 - KUSUM DISTRIBUTORS</t>
  </si>
  <si>
    <t>ID</t>
  </si>
  <si>
    <t>Name</t>
  </si>
  <si>
    <t>SKU ID</t>
  </si>
  <si>
    <t>No. 132 Plain 200 gms Tin</t>
  </si>
  <si>
    <t>No. 132 Deluxe 500 gms (Bulk) Tin</t>
  </si>
  <si>
    <t>No. 132 Plain 45 gms Tin</t>
  </si>
  <si>
    <t>No. 60 Deluxe 45 gms Pouch</t>
  </si>
  <si>
    <t>No. 60 Plain 10 gms Pouch</t>
  </si>
  <si>
    <t>No. 60 Plain 45 gms Tin</t>
  </si>
  <si>
    <t>No. 60 Plain 45 gms Pouch</t>
  </si>
  <si>
    <t>No. 60 Plain 500 gms (Bulk) Tin</t>
  </si>
  <si>
    <t>Number</t>
  </si>
  <si>
    <t>Brand</t>
  </si>
  <si>
    <t>Packaging Type</t>
  </si>
  <si>
    <t xml:space="preserve">Q 3 </t>
  </si>
  <si>
    <t>1A</t>
  </si>
  <si>
    <t>12d</t>
  </si>
  <si>
    <t>232p</t>
  </si>
  <si>
    <t>15c</t>
  </si>
  <si>
    <t>123w</t>
  </si>
  <si>
    <t>1p</t>
  </si>
  <si>
    <t>17y</t>
  </si>
  <si>
    <t>34p</t>
  </si>
  <si>
    <t>1253u</t>
  </si>
  <si>
    <t>123t</t>
  </si>
  <si>
    <t>34549t</t>
  </si>
  <si>
    <t>Need to remove alphabet and numbers from last using formula</t>
  </si>
  <si>
    <t>Remove Numbers</t>
  </si>
  <si>
    <t>Remove Alphabet</t>
  </si>
  <si>
    <t>Data</t>
  </si>
  <si>
    <t>Barclays inv *1014321  * RTGS Transfer to act</t>
  </si>
  <si>
    <t>Barclays inv *11953601  * RTGS Transfer to act</t>
  </si>
  <si>
    <t>Barclays inv *2796310  * RTGS Transfer to act</t>
  </si>
  <si>
    <t>Barclays inv *3322610  * RTGS Transfer to act</t>
  </si>
  <si>
    <t>Barclays inv *3064583  * RTGS Transfer to act</t>
  </si>
  <si>
    <t>Barclays inv *70058353  * RTGS Transfer to act</t>
  </si>
  <si>
    <t>Barclays inv *1730259  * RTGS Transfer to act</t>
  </si>
  <si>
    <t>Barclays inv *2543115  * RTGS Transfer to act</t>
  </si>
  <si>
    <t>Barclays inv *7868740  * RTGS Transfer to act</t>
  </si>
  <si>
    <t>Barclays inv *2672785  * RTGS Transfer to act</t>
  </si>
  <si>
    <t>Barclays inv *5711595  * RTGS Transfer to act</t>
  </si>
  <si>
    <t>Barclays inv *3603212  * RTGS Transfer to act</t>
  </si>
  <si>
    <t>Barclays inv *4554290  * RTGS Transfer to act</t>
  </si>
  <si>
    <t>Barclays inv *2974818  * RTGS Transfer to act</t>
  </si>
  <si>
    <t>Barclays inv *7668015  * RTGS Transfer to act</t>
  </si>
  <si>
    <t>Barclays inv *3640685  * RTGS Transfer to act</t>
  </si>
  <si>
    <t>Barclays inv *1343279  * RTGS Transfer to act</t>
  </si>
  <si>
    <t>Barclays inv *6503597  * RTGS Transfer to act</t>
  </si>
  <si>
    <t>Barclays inv *0771642  * RTGS Transfer to act</t>
  </si>
  <si>
    <t>Barclays inv *5045097  * RTGS Transfer to act</t>
  </si>
  <si>
    <t>Barclays inv *9298789  * RTGS Transfer to act</t>
  </si>
  <si>
    <t>Barclays inv *9934909  * RTGS Transfer to act</t>
  </si>
  <si>
    <t>Barclays inv *1707025  * RTGS Transfer to act</t>
  </si>
  <si>
    <t>Barclays inv *7695566  * RTGS Transfer to act</t>
  </si>
  <si>
    <t>Barclays inv *0642565  * RTGS Transfer to act</t>
  </si>
  <si>
    <t>Barclays inv *4445263  * RTGS Transfer to act</t>
  </si>
  <si>
    <t>Barclays inv *0573730  * RTGS Transfer to act</t>
  </si>
  <si>
    <t>Barclays inv *6456360  * RTGS Transfer to act</t>
  </si>
  <si>
    <t>Barclays inv *8898142  * RTGS Transfer to act</t>
  </si>
  <si>
    <t>Barclays inv *2054180  * RTGS Transfer to act</t>
  </si>
  <si>
    <t>Barclays inv *4830092  * RTGS Transfer to act</t>
  </si>
  <si>
    <t>Barclays inv *0709605  * RTGS Transfer to act</t>
  </si>
  <si>
    <t>Barclays inv *5461190  * RTGS Transfer to act</t>
  </si>
  <si>
    <t>Barclays inv *3273927  * RTGS Transfer to act</t>
  </si>
  <si>
    <t>Barclays inv *5428716  * RTGS Transfer to act</t>
  </si>
  <si>
    <t>Barclays inv *2174261  * RTGS Transfer to act</t>
  </si>
  <si>
    <t>Barclays inv *3752162  * RTGS Transfer to act</t>
  </si>
  <si>
    <t>Barclays inv *3021463  * RTGS Transfer to act</t>
  </si>
  <si>
    <t>Barclays inv *8818259  * RTGS Transfer to act</t>
  </si>
  <si>
    <t>Barclays inv *6451448  * RTGS Transfer to act</t>
  </si>
  <si>
    <t>Barclays inv *7851833  * RTGS Transfer to act</t>
  </si>
  <si>
    <t>Barclays inv *8069668  * RTGS Transfer to act</t>
  </si>
  <si>
    <t>Barclays inv *1616763  * RTGS Transfer to act</t>
  </si>
  <si>
    <t>Barclays inv *0965399  * RTGS Transfer to act</t>
  </si>
  <si>
    <t>Barclays inv *4330625  * RTGS Transfer to act</t>
  </si>
  <si>
    <t>Barclays inv *3636000  * RTGS Transfer to act</t>
  </si>
  <si>
    <t>Barclays inv *8526087  * RTGS Transfer to act</t>
  </si>
  <si>
    <t>Barclays inv *3179277  * RTGS Transfer to act</t>
  </si>
  <si>
    <t>Barclays inv *9214308  * RTGS Transfer to act</t>
  </si>
  <si>
    <t>Barclays inv *3618129  * RTGS Transfer to act</t>
  </si>
  <si>
    <t>Barclays inv *2767303  * RTGS Transfer to act</t>
  </si>
  <si>
    <t>Barclays inv *9128375  * RTGS Transfer to act</t>
  </si>
  <si>
    <t>Barclays inv *4919786  * RTGS Transfer to act</t>
  </si>
  <si>
    <t>Barclays inv *9550220  * RTGS Transfer to act</t>
  </si>
  <si>
    <t>Barclays inv *2985960  * RTGS Transfer to act</t>
  </si>
  <si>
    <t>Barclays inv *5287488  * RTGS Transfer to act</t>
  </si>
  <si>
    <t>Barclays inv *3277182  * RTGS Transfer to act</t>
  </si>
  <si>
    <t>Barclays inv *8942371  * RTGS Transfer to act</t>
  </si>
  <si>
    <t>Barclays inv *9452960  * RTGS Transfer to act</t>
  </si>
  <si>
    <t>Barclays inv *6290306  * RTGS Transfer to act</t>
  </si>
  <si>
    <t>Barclays inv *1901375  * RTGS Transfer to act</t>
  </si>
  <si>
    <t>Barclays inv *1901903  * RTGS Transfer to act</t>
  </si>
  <si>
    <t>Barclays inv *5523992  * RTGS Transfer to act</t>
  </si>
  <si>
    <t>Barclays inv *2119111  * RTGS Transfer to act</t>
  </si>
  <si>
    <t>Barclays inv *4087203  * RTGS Transfer to act</t>
  </si>
  <si>
    <t>Barclays inv *0322535  * RTGS Transfer to act</t>
  </si>
  <si>
    <t>Barclays inv *1877463  * RTGS Transfer to act</t>
  </si>
  <si>
    <t>Barclays inv *6498682  * RTGS Transfer to act</t>
  </si>
  <si>
    <t>Barclays inv *0865207  * RTGS Transfer to act</t>
  </si>
  <si>
    <t>Barclays inv *5518559  * RTGS Transfer to act</t>
  </si>
  <si>
    <t>Barclays inv *7588202  * RTGS Transfer to act</t>
  </si>
  <si>
    <t>Barclays inv *8610725  * RTGS Transfer to act</t>
  </si>
  <si>
    <t>Barclays inv *3005388  * RTGS Transfer to act</t>
  </si>
  <si>
    <t>Barclays inv *6380293  * RTGS Transfer to act</t>
  </si>
  <si>
    <t>Barclays inv *8270567  * RTGS Transfer to act</t>
  </si>
  <si>
    <t>Barclays inv *8286857  * RTGS Transfer to act</t>
  </si>
  <si>
    <t>Barclays inv *0615729  * RTGS Transfer to act</t>
  </si>
  <si>
    <t>Barclays inv *5167685  * RTGS Transfer to act</t>
  </si>
  <si>
    <t>Barclays inv *2244892  * RTGS Transfer to act</t>
  </si>
  <si>
    <t>Barclays inv *1673478  * RTGS Transfer to act</t>
  </si>
  <si>
    <t>Barclays inv *4060126  * RTGS Transfer to act</t>
  </si>
  <si>
    <t>Barclays inv *0597197  * RTGS Transfer to act</t>
  </si>
  <si>
    <t>Barclays inv *4919641  * RTGS Transfer to act</t>
  </si>
  <si>
    <t>Barclays inv *9631429  * RTGS Transfer to act</t>
  </si>
  <si>
    <t>Barclays inv *1185960  * RTGS Transfer to act</t>
  </si>
  <si>
    <t>Barclays inv *0046818  * RTGS Transfer to act</t>
  </si>
  <si>
    <t>Barclays inv *1773158  * RTGS Transfer to act</t>
  </si>
  <si>
    <t>Barclays inv *8268342  * RTGS Transfer to act</t>
  </si>
  <si>
    <t>Barclays inv *0472775  * RTGS Transfer to act</t>
  </si>
  <si>
    <t>Barclays inv *7674877  * RTGS Transfer to act</t>
  </si>
  <si>
    <t>Barclays inv *4773448  * RTGS Transfer to act</t>
  </si>
  <si>
    <t>Barclays inv *9965186  * RTGS Transfer to act</t>
  </si>
  <si>
    <t>Text</t>
  </si>
  <si>
    <t>AMIT PANDEY9424</t>
  </si>
  <si>
    <t>VIRENDRA SINGH RANA9358</t>
  </si>
  <si>
    <t>PREM NARAYAN SINGH2137</t>
  </si>
  <si>
    <t>RAM KUMAR MOURYA1906</t>
  </si>
  <si>
    <t>SEEMA CHAUDHARY6311</t>
  </si>
  <si>
    <t>PREM7281</t>
  </si>
  <si>
    <t>ADITYA RAJ5703</t>
  </si>
  <si>
    <t>DISANTA OJAH9290</t>
  </si>
  <si>
    <t>HITAISH DUTTA6355</t>
  </si>
  <si>
    <t>Description</t>
  </si>
  <si>
    <t>All Text</t>
  </si>
  <si>
    <t>Path</t>
  </si>
  <si>
    <t>C:\My Document\Invoice.xlsx</t>
  </si>
  <si>
    <t>C:\My Document\work\Agreement.doc</t>
  </si>
  <si>
    <t>C:\My Desktop\Jan\MIS-Report.xlsx</t>
  </si>
  <si>
    <t>D:\Personal\GCL_Data\Sales_Data2018.xlsx</t>
  </si>
  <si>
    <t>RESULT</t>
  </si>
  <si>
    <t>Video provides a powerful way to</t>
  </si>
  <si>
    <t>When you click Online Video</t>
  </si>
  <si>
    <t>You can also type a keyword to search</t>
  </si>
  <si>
    <t>Video that best fits your document</t>
  </si>
  <si>
    <t>To make your document look professionally</t>
  </si>
  <si>
    <t>Word provides header AA</t>
  </si>
  <si>
    <t>Click Insert and then choose the elements</t>
  </si>
  <si>
    <t>Items</t>
  </si>
  <si>
    <t>Extract Last Word</t>
  </si>
  <si>
    <t>Ex- Invoice.xlsx</t>
  </si>
  <si>
    <t>EX-01</t>
  </si>
  <si>
    <t>EX-02</t>
  </si>
  <si>
    <t>EX-03</t>
  </si>
  <si>
    <t>Extract first &amp; Last Word</t>
  </si>
  <si>
    <t>Extract first 3 Words</t>
  </si>
  <si>
    <t>Emails_ID</t>
  </si>
  <si>
    <t>DOB</t>
  </si>
  <si>
    <t>Domin's_Name</t>
  </si>
  <si>
    <t>Santoshrawat1995@Gmail.com</t>
  </si>
  <si>
    <t>Deepakkumar1997@Outlook.com</t>
  </si>
  <si>
    <t>Praveensingh1999@Yahoo.com</t>
  </si>
  <si>
    <t>Sandeeprawat1996@Gmail.com</t>
  </si>
  <si>
    <t>Sumannegi1996@Outlook.com</t>
  </si>
  <si>
    <t>Gaurasharma1999@Yahoo.com</t>
  </si>
  <si>
    <t>Ravisingh1992@Gmail.com</t>
  </si>
  <si>
    <t>Preamkumar1993@Outlook.com</t>
  </si>
  <si>
    <t>Himanichauhan1999@Yahoo.com</t>
  </si>
  <si>
    <t>Arvindsingh1998@Gmail.com</t>
  </si>
  <si>
    <t>Sanjaykumar1995@Outlook.com</t>
  </si>
  <si>
    <t>Shivanikumari1996@Yahoo.com</t>
  </si>
  <si>
    <t>Sachinkumar1992@Outlook.com</t>
  </si>
  <si>
    <t>Ankitrawat1993@Yahoo.com</t>
  </si>
  <si>
    <t>Surajnegi1997@Gmail.com</t>
  </si>
  <si>
    <t>Deepakrawat1995@Outlook.com</t>
  </si>
  <si>
    <t>Rajkumar1994@Yahoo.com</t>
  </si>
  <si>
    <t>Abhisheakkumar1997@Yahoo.com</t>
  </si>
  <si>
    <t>Gmail.com</t>
  </si>
  <si>
    <t>ID &amp; Name &amp; DEPT.</t>
  </si>
  <si>
    <t>NAME</t>
  </si>
  <si>
    <t>DEPT.</t>
  </si>
  <si>
    <t>DEEPAK1024ACC</t>
  </si>
  <si>
    <t>RAJESH1026FIN</t>
  </si>
  <si>
    <t>ROHIT1028ACC</t>
  </si>
  <si>
    <t>RAVI1030HR</t>
  </si>
  <si>
    <t>MANOJ1032SALE</t>
  </si>
  <si>
    <t>AJAY1034MKT</t>
  </si>
  <si>
    <t>PUJA1036ACC</t>
  </si>
  <si>
    <t>ANKITA1038FIN</t>
  </si>
  <si>
    <t>MONA1040ACC</t>
  </si>
  <si>
    <t>RADHIKA1042HR</t>
  </si>
  <si>
    <t>Item_Codes</t>
  </si>
  <si>
    <t>Segment 1</t>
  </si>
  <si>
    <t>Zet.Report.XXT.92.12AG.BBH</t>
  </si>
  <si>
    <t>12AG</t>
  </si>
  <si>
    <t>BBH</t>
  </si>
  <si>
    <t>Zet.BUSP.HKK.92.12AG.BBH</t>
  </si>
  <si>
    <t>BB.FIS.XXT.852.69.JKH</t>
  </si>
  <si>
    <t>JKH</t>
  </si>
  <si>
    <t>I need formula to extract segments from item code column. Please do it fast?</t>
  </si>
  <si>
    <t>Sam1991♀.Com</t>
  </si>
  <si>
    <t>Ram1992♀.Com</t>
  </si>
  <si>
    <t>Kumar1981♀.Com</t>
  </si>
  <si>
    <t>Sandeep1990♀.Com</t>
  </si>
  <si>
    <t>Jai1993♀.Com</t>
  </si>
  <si>
    <t>Ravi1994♀.Com</t>
  </si>
  <si>
    <t>Suny1995♀.Com</t>
  </si>
  <si>
    <t>Raj1996♀.Com</t>
  </si>
  <si>
    <t>Shivam1997♀.Com</t>
  </si>
  <si>
    <t>Mandeep1998♀.Com</t>
  </si>
  <si>
    <t>Praveen1999♀.Com</t>
  </si>
  <si>
    <t>Deepak2000♀.Com</t>
  </si>
  <si>
    <t>Sita2001♀.Com</t>
  </si>
  <si>
    <t>Viney2002♀.Com</t>
  </si>
  <si>
    <t>Kishan2003♀.Com</t>
  </si>
  <si>
    <t>Santosh2004♀.Com</t>
  </si>
  <si>
    <t>Replace ♀ And Add @</t>
  </si>
  <si>
    <t>Product_Name</t>
  </si>
  <si>
    <t>APPLE_x0002_</t>
  </si>
  <si>
    <t>HTC_x0002_</t>
  </si>
  <si>
    <t>VIVO_x0002_</t>
  </si>
  <si>
    <t>SAMSUNG_x0002_</t>
  </si>
  <si>
    <t>OPPO_x0002_</t>
  </si>
  <si>
    <t>ONE PLUS_x0002_</t>
  </si>
  <si>
    <t>REAL ME_x0002_</t>
  </si>
  <si>
    <t>RED ME_x0002_</t>
  </si>
  <si>
    <t xml:space="preserve">      APPLE_x0002_     </t>
  </si>
  <si>
    <t>Name &amp; Emp ID</t>
  </si>
  <si>
    <t>Rajesh(71910)</t>
  </si>
  <si>
    <t>Ram(225110)</t>
  </si>
  <si>
    <t>Rajiv(191317)</t>
  </si>
  <si>
    <t>Santosh(343296)</t>
  </si>
  <si>
    <t>Sandeep(269057)</t>
  </si>
  <si>
    <t>Suraj(251705)</t>
  </si>
  <si>
    <t>Suman(309485)</t>
  </si>
  <si>
    <t>Neha(458362)</t>
  </si>
  <si>
    <t>Neema(337257)</t>
  </si>
  <si>
    <t>Neeraj(56939)</t>
  </si>
  <si>
    <t>Kishan(191076)</t>
  </si>
  <si>
    <t>Praveen(410302)</t>
  </si>
  <si>
    <t>Emp ID With Brakets</t>
  </si>
  <si>
    <t>Order_No</t>
  </si>
  <si>
    <t>Find The Length Without "Space"?</t>
  </si>
  <si>
    <t>Find The "Space"placed Value?</t>
  </si>
  <si>
    <t>111213141516 ABC</t>
  </si>
  <si>
    <t>555555 BOY</t>
  </si>
  <si>
    <t>33322 FOG</t>
  </si>
  <si>
    <t>778899 JETKING</t>
  </si>
  <si>
    <t>Find The Numbers?</t>
  </si>
  <si>
    <t>Find The Text Values?</t>
  </si>
  <si>
    <t>Extract_Nos</t>
  </si>
  <si>
    <t>Names</t>
  </si>
  <si>
    <t>115200Praveen Singh</t>
  </si>
  <si>
    <t>115201Ram Kumar</t>
  </si>
  <si>
    <t>115202Sandeep Rawat</t>
  </si>
  <si>
    <t>115203Naveen Kumar</t>
  </si>
  <si>
    <t>115204Amit Singh</t>
  </si>
  <si>
    <t>115205Ankit Mehra</t>
  </si>
  <si>
    <t>115206Deepak Kumar</t>
  </si>
  <si>
    <t>115207Suman Sharma</t>
  </si>
  <si>
    <t>115208Suraj Negi</t>
  </si>
  <si>
    <t>115209Hariom Singh</t>
  </si>
  <si>
    <t>115210Santosh Rawat</t>
  </si>
  <si>
    <t>Plain</t>
  </si>
  <si>
    <t>Extract Numbers</t>
  </si>
  <si>
    <t>Numbers</t>
  </si>
  <si>
    <t>Ex-</t>
  </si>
  <si>
    <t>Count of Words</t>
  </si>
  <si>
    <t>9035-SOHAN SINGH KANDARI</t>
  </si>
  <si>
    <t>2148-SHIV PUJAN YADAV</t>
  </si>
  <si>
    <t>3541-NAGENDRA BIR SINGH</t>
  </si>
  <si>
    <t>5433-PREM KUMAR SHRESHTHA</t>
  </si>
  <si>
    <t>1821-SHIV PUJAN YADAV</t>
  </si>
  <si>
    <t>3121-RAJ KUMAR CHAUDHARY</t>
  </si>
  <si>
    <t>3507-SANJEEV KUMAR MISHRA</t>
  </si>
  <si>
    <t>4710-RAM BILAS</t>
  </si>
  <si>
    <t>3975-RAM BILAS</t>
  </si>
  <si>
    <t>5626-SUKH RAM</t>
  </si>
  <si>
    <t>9718-HEMANT SINGH</t>
  </si>
  <si>
    <t>8717-KUBER NATH PANDEY</t>
  </si>
  <si>
    <t>6494-VIJAY KUMAR GAUR</t>
  </si>
  <si>
    <t>2334-G NATRAJ DORA</t>
  </si>
  <si>
    <t>1445-VIRENDRA SINGH RANA</t>
  </si>
  <si>
    <t>6284-SANJEEV GUPTA</t>
  </si>
  <si>
    <t>6425-GIRISH SHARMA</t>
  </si>
  <si>
    <t>7585-Ramesh Chand Sharma</t>
  </si>
  <si>
    <t>4797-SUSHIL KUMAR TYAGI</t>
  </si>
  <si>
    <t>Santoshrawat</t>
  </si>
  <si>
    <t>Video provides a powerful 6293 way to</t>
  </si>
  <si>
    <t>When you 9839 click Online Video</t>
  </si>
  <si>
    <t>You can 9832 also type a keyword to search</t>
  </si>
  <si>
    <t>Video that best fits your 9239 document</t>
  </si>
  <si>
    <t>To make your document look professionally 8232</t>
  </si>
  <si>
    <t>Word 8326 provides header AA</t>
  </si>
  <si>
    <t>Click Insert and then 9374 choose the elements</t>
  </si>
  <si>
    <t>Video provides a powerful 9326 way to</t>
  </si>
  <si>
    <t>When you 3262 click Online Video</t>
  </si>
  <si>
    <t>You can also 6268 type a keyword to search</t>
  </si>
  <si>
    <t>Video that best fits your 2725 document</t>
  </si>
  <si>
    <t>To make your document 5426 look professionally</t>
  </si>
  <si>
    <t>Word 8163 provides header AA</t>
  </si>
  <si>
    <t>Click Insert and 9264 then choose the elements</t>
  </si>
  <si>
    <t>Video provides a 1298 powerful way to</t>
  </si>
  <si>
    <t>Remove Spaces From "A columns"?</t>
  </si>
  <si>
    <t>When you 9324 click Online Video</t>
  </si>
  <si>
    <t>You can also type a 8323 keyword to search</t>
  </si>
  <si>
    <t>Video 3827 that best fits your document</t>
  </si>
  <si>
    <t>To make your 9338 document look professionally</t>
  </si>
  <si>
    <t>Word provides header 1987 AA</t>
  </si>
  <si>
    <t>Click Insert and then choose 2078 the elements</t>
  </si>
  <si>
    <t>Video 3836 provides a powerful way to</t>
  </si>
  <si>
    <t>When you click Online 9394 Video</t>
  </si>
  <si>
    <t>You can also 9363 type a keyword to search</t>
  </si>
  <si>
    <t>Video that 2436 best fits your document</t>
  </si>
  <si>
    <t>To make your 5426 document look professionally</t>
  </si>
  <si>
    <t>5383 Word provides header AA</t>
  </si>
  <si>
    <t>Click Insert and then choose the elements 2436</t>
  </si>
  <si>
    <t>Video provides a 3838 powerful way to</t>
  </si>
  <si>
    <t>When 0384 you click Online Video</t>
  </si>
  <si>
    <t>You 4237 can also type a keyword to search</t>
  </si>
  <si>
    <t>Video that 9374 best fits your document</t>
  </si>
  <si>
    <t>To 9638 make your document look professionally</t>
  </si>
  <si>
    <t>8393 Word provides header AA</t>
  </si>
  <si>
    <t>Click Insert and 5372 then choose the elements</t>
  </si>
  <si>
    <t>Video 8936 provides a powerful way to</t>
  </si>
  <si>
    <t>When 9364 you click Online Video</t>
  </si>
  <si>
    <t>You can also type a 8364 keyword to search</t>
  </si>
  <si>
    <t>Video that best 9374 fits your document</t>
  </si>
  <si>
    <t>Extract First_Name &amp; ID</t>
  </si>
  <si>
    <t>Extract 3 Words from Right</t>
  </si>
  <si>
    <t>Result</t>
  </si>
  <si>
    <t>Rajesh</t>
  </si>
  <si>
    <t>Ram</t>
  </si>
  <si>
    <t>Rajiv</t>
  </si>
  <si>
    <t>Santosh</t>
  </si>
  <si>
    <t>Sandeep</t>
  </si>
  <si>
    <t>Suraj</t>
  </si>
  <si>
    <t>Suman</t>
  </si>
  <si>
    <t>Neha</t>
  </si>
  <si>
    <t>Neema</t>
  </si>
  <si>
    <t>Neeraj</t>
  </si>
  <si>
    <t>Kishan</t>
  </si>
  <si>
    <t>Praveen</t>
  </si>
  <si>
    <t>(71910)</t>
  </si>
  <si>
    <t>(191317)</t>
  </si>
  <si>
    <t>(343296)</t>
  </si>
  <si>
    <t>(269057)</t>
  </si>
  <si>
    <t>(251705)</t>
  </si>
  <si>
    <t>(309485)</t>
  </si>
  <si>
    <t>(458362)</t>
  </si>
  <si>
    <t>(337257)</t>
  </si>
  <si>
    <t>(56939)</t>
  </si>
  <si>
    <t>(191076)</t>
  </si>
  <si>
    <t>(410302)</t>
  </si>
  <si>
    <t>(225110)</t>
  </si>
  <si>
    <t>Praveen singh</t>
  </si>
  <si>
    <t>Sandeep rawat</t>
  </si>
  <si>
    <t>Naveen kumar</t>
  </si>
  <si>
    <t>Amit singh</t>
  </si>
  <si>
    <t>Ankit mehra</t>
  </si>
  <si>
    <t>Deepak kumar</t>
  </si>
  <si>
    <t>Suman sharma</t>
  </si>
  <si>
    <t>Suraj negi</t>
  </si>
  <si>
    <t>Hariom singh</t>
  </si>
  <si>
    <t>Santosh rawat</t>
  </si>
  <si>
    <t>Ram kumar</t>
  </si>
  <si>
    <t>DEEPAK</t>
  </si>
  <si>
    <t>RAJESH</t>
  </si>
  <si>
    <t>ROHIT</t>
  </si>
  <si>
    <t>RAVI</t>
  </si>
  <si>
    <t>MANOJ</t>
  </si>
  <si>
    <t>AJAY</t>
  </si>
  <si>
    <t>PUJA</t>
  </si>
  <si>
    <t>ANKITA</t>
  </si>
  <si>
    <t>MONA</t>
  </si>
  <si>
    <t>RADHIKA</t>
  </si>
  <si>
    <t>ACC</t>
  </si>
  <si>
    <t>FIN</t>
  </si>
  <si>
    <t>HR</t>
  </si>
  <si>
    <t>SALE</t>
  </si>
  <si>
    <t>MKT</t>
  </si>
  <si>
    <t>AMIT PANDEY</t>
  </si>
  <si>
    <t>VIRENDRA SINGH RANA</t>
  </si>
  <si>
    <t>PREM NARAYAN SINGH</t>
  </si>
  <si>
    <t>RAM KUMAR MOURYA</t>
  </si>
  <si>
    <t>SEEMA CHAUDHARY</t>
  </si>
  <si>
    <t>PREM</t>
  </si>
  <si>
    <t>ADITYA RAJ</t>
  </si>
  <si>
    <t>DISANTA OJAH</t>
  </si>
  <si>
    <t>HITAISH DUTTA</t>
  </si>
  <si>
    <t>1ST SPACE</t>
  </si>
  <si>
    <t>2ND SPACE</t>
  </si>
  <si>
    <t>len</t>
  </si>
  <si>
    <t>12dD</t>
  </si>
  <si>
    <t>1AAA</t>
  </si>
  <si>
    <t>to</t>
  </si>
  <si>
    <t>Video</t>
  </si>
  <si>
    <t>search</t>
  </si>
  <si>
    <t>document</t>
  </si>
  <si>
    <t>professionally</t>
  </si>
  <si>
    <t>AA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</si>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</sst>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/>
      <name val="Candara"/>
      <family val="2"/>
    </font>
    <font>
      <sz val="8"/>
      <color theme="1"/>
      <name val="Candara"/>
      <family val="2"/>
    </font>
    <font>
      <b/>
      <sz val="20"/>
      <color rgb="FF00206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66FFFF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1" fillId="4" borderId="1" xfId="0" applyFont="1" applyFill="1" applyBorder="1"/>
    <xf numFmtId="0" fontId="0" fillId="0" borderId="1" xfId="0" applyBorder="1"/>
    <xf numFmtId="0" fontId="0" fillId="0" borderId="3" xfId="0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0" quotePrefix="1" applyBorder="1"/>
    <xf numFmtId="0" fontId="0" fillId="0" borderId="4" xfId="0" applyBorder="1"/>
    <xf numFmtId="0" fontId="2" fillId="5" borderId="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9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10" borderId="1" xfId="0" applyFill="1" applyBorder="1"/>
    <xf numFmtId="0" fontId="0" fillId="0" borderId="1" xfId="0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0" fillId="0" borderId="5" xfId="0" applyBorder="1"/>
    <xf numFmtId="0" fontId="8" fillId="11" borderId="1" xfId="0" applyFon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  <xf numFmtId="0" fontId="2" fillId="0" borderId="1" xfId="0" applyFont="1" applyBorder="1"/>
    <xf numFmtId="0" fontId="0" fillId="0" borderId="1" xfId="0" quotePrefix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/>
    <xf numFmtId="9" fontId="2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9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2" fillId="8" borderId="1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7" borderId="8" xfId="0" applyFill="1" applyBorder="1"/>
    <xf numFmtId="0" fontId="0" fillId="5" borderId="9" xfId="0" applyFill="1" applyBorder="1" applyAlignment="1">
      <alignment horizontal="center"/>
    </xf>
    <xf numFmtId="0" fontId="0" fillId="0" borderId="9" xfId="0" applyBorder="1"/>
    <xf numFmtId="0" fontId="2" fillId="6" borderId="0" xfId="0" applyFont="1" applyFill="1" applyBorder="1" applyAlignment="1">
      <alignment horizont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02CA-4517-4505-AFC0-DDC18AD3A4D8}">
  <dimension ref="A1:M109"/>
  <sheetViews>
    <sheetView zoomScale="85" zoomScaleNormal="85" workbookViewId="0">
      <selection activeCell="F2" sqref="F2"/>
    </sheetView>
  </sheetViews>
  <sheetFormatPr defaultRowHeight="14.4" x14ac:dyDescent="0.3"/>
  <cols>
    <col min="1" max="1" width="26.5546875" bestFit="1" customWidth="1"/>
    <col min="3" max="3" width="8" bestFit="1" customWidth="1"/>
    <col min="4" max="4" width="27.33203125" bestFit="1" customWidth="1"/>
  </cols>
  <sheetData>
    <row r="1" spans="1:13" x14ac:dyDescent="0.3">
      <c r="A1" s="40" t="s">
        <v>0</v>
      </c>
      <c r="C1" s="38" t="s">
        <v>10</v>
      </c>
      <c r="D1" s="38" t="s">
        <v>11</v>
      </c>
      <c r="H1" t="s">
        <v>401</v>
      </c>
    </row>
    <row r="2" spans="1:13" x14ac:dyDescent="0.3">
      <c r="A2" s="41" t="s">
        <v>1</v>
      </c>
      <c r="C2" s="1" t="str">
        <f>LEFT(A2,FIND("-",A2)-1)</f>
        <v xml:space="preserve">1000011 </v>
      </c>
      <c r="D2" t="str">
        <f>RIGHT(A2,LEN(A2)-SEARCH(" ",A2)-1)</f>
        <v xml:space="preserve"> AGGARWAL MARKETINGS</v>
      </c>
      <c r="F2">
        <f>FIND("-",A2)</f>
        <v>9</v>
      </c>
      <c r="G2" t="str">
        <f>LEFT(A2,F2-1)</f>
        <v xml:space="preserve">1000011 </v>
      </c>
      <c r="H2">
        <f>LEN(A2)</f>
        <v>29</v>
      </c>
      <c r="I2" t="str">
        <f>MID(A2,F2+2,H2-11)</f>
        <v>AGGARWAL MARKETING</v>
      </c>
      <c r="M2" t="str">
        <f>MID(A2,FIND(" ",A2,FIND(" ",A2)+1),LEN(A2)-FIND(" ",A2,FIND(" ",A2)+1))</f>
        <v xml:space="preserve"> AGGARWAL MARKETING</v>
      </c>
    </row>
    <row r="3" spans="1:13" x14ac:dyDescent="0.3">
      <c r="A3" s="41" t="s">
        <v>2</v>
      </c>
      <c r="C3" s="1" t="str">
        <f t="shared" ref="C3:C66" si="0">LEFT(A3,FIND("-",A3)-1)</f>
        <v xml:space="preserve">1000019 </v>
      </c>
      <c r="D3" t="str">
        <f t="shared" ref="D3:D66" si="1">RIGHT(A3,LEN(A3)-SEARCH(" ",A3)-1)</f>
        <v xml:space="preserve"> BHAGAT SALES CORPORATION.</v>
      </c>
      <c r="F3">
        <f t="shared" ref="F3:F20" si="2">FIND("-",A3)</f>
        <v>9</v>
      </c>
      <c r="G3" t="str">
        <f t="shared" ref="G3:G20" si="3">LEFT(A3,F3-1)</f>
        <v xml:space="preserve">1000019 </v>
      </c>
      <c r="H3">
        <f t="shared" ref="H3:H20" si="4">LEN(A3)</f>
        <v>35</v>
      </c>
      <c r="I3" t="str">
        <f t="shared" ref="I3:I19" si="5">MID(A3,F3+2,H3-11)</f>
        <v>BHAGAT SALES CORPORATION</v>
      </c>
      <c r="M3" t="str">
        <f t="shared" ref="M3:M19" si="6">MID(A3,FIND(" ",A3,FIND(" ",A3)+1),LEN(A3)-FIND(" ",A3,FIND(" ",A3)+1))</f>
        <v xml:space="preserve"> BHAGAT SALES CORPORATION</v>
      </c>
    </row>
    <row r="4" spans="1:13" x14ac:dyDescent="0.3">
      <c r="A4" s="41" t="s">
        <v>3</v>
      </c>
      <c r="C4" s="1" t="str">
        <f t="shared" si="0"/>
        <v xml:space="preserve">1000023 </v>
      </c>
      <c r="D4" t="str">
        <f t="shared" si="1"/>
        <v xml:space="preserve"> CHHABRA AGENCIES</v>
      </c>
      <c r="F4">
        <f t="shared" si="2"/>
        <v>9</v>
      </c>
      <c r="G4" t="str">
        <f t="shared" si="3"/>
        <v xml:space="preserve">1000023 </v>
      </c>
      <c r="H4">
        <f t="shared" si="4"/>
        <v>26</v>
      </c>
      <c r="I4" t="str">
        <f t="shared" si="5"/>
        <v>CHHABRA AGENCIE</v>
      </c>
      <c r="M4" t="str">
        <f t="shared" si="6"/>
        <v xml:space="preserve"> CHHABRA AGENCIE</v>
      </c>
    </row>
    <row r="5" spans="1:13" x14ac:dyDescent="0.3">
      <c r="A5" s="41" t="s">
        <v>4</v>
      </c>
      <c r="C5" s="1" t="str">
        <f t="shared" si="0"/>
        <v xml:space="preserve">1000026 </v>
      </c>
      <c r="D5" t="str">
        <f t="shared" si="1"/>
        <v xml:space="preserve"> DARSHAN LAL &amp; SONS</v>
      </c>
      <c r="F5">
        <f t="shared" si="2"/>
        <v>9</v>
      </c>
      <c r="G5" t="str">
        <f t="shared" si="3"/>
        <v xml:space="preserve">1000026 </v>
      </c>
      <c r="H5">
        <f t="shared" si="4"/>
        <v>28</v>
      </c>
      <c r="I5" t="str">
        <f t="shared" si="5"/>
        <v>DARSHAN LAL &amp; SON</v>
      </c>
      <c r="M5" t="str">
        <f t="shared" si="6"/>
        <v xml:space="preserve"> DARSHAN LAL &amp; SON</v>
      </c>
    </row>
    <row r="6" spans="1:13" x14ac:dyDescent="0.3">
      <c r="A6" s="41" t="s">
        <v>5</v>
      </c>
      <c r="C6" s="1" t="str">
        <f t="shared" si="0"/>
        <v xml:space="preserve">1000037 </v>
      </c>
      <c r="D6" t="str">
        <f t="shared" si="1"/>
        <v xml:space="preserve"> GROP ENTERPRISES</v>
      </c>
      <c r="F6">
        <f t="shared" si="2"/>
        <v>9</v>
      </c>
      <c r="G6" t="str">
        <f t="shared" si="3"/>
        <v xml:space="preserve">1000037 </v>
      </c>
      <c r="H6">
        <f t="shared" si="4"/>
        <v>26</v>
      </c>
      <c r="I6" t="str">
        <f t="shared" si="5"/>
        <v>GROP ENTERPRISE</v>
      </c>
      <c r="M6" t="str">
        <f t="shared" si="6"/>
        <v xml:space="preserve"> GROP ENTERPRISE</v>
      </c>
    </row>
    <row r="7" spans="1:13" x14ac:dyDescent="0.3">
      <c r="A7" s="41" t="s">
        <v>6</v>
      </c>
      <c r="C7" s="1" t="str">
        <f t="shared" si="0"/>
        <v xml:space="preserve">1000048 </v>
      </c>
      <c r="D7" t="str">
        <f t="shared" si="1"/>
        <v xml:space="preserve"> JAIN ENTERPRISES.</v>
      </c>
      <c r="F7">
        <f t="shared" si="2"/>
        <v>9</v>
      </c>
      <c r="G7" t="str">
        <f t="shared" si="3"/>
        <v xml:space="preserve">1000048 </v>
      </c>
      <c r="H7">
        <f t="shared" si="4"/>
        <v>27</v>
      </c>
      <c r="I7" t="str">
        <f t="shared" si="5"/>
        <v>JAIN ENTERPRISES</v>
      </c>
      <c r="M7" t="str">
        <f t="shared" si="6"/>
        <v xml:space="preserve"> JAIN ENTERPRISES</v>
      </c>
    </row>
    <row r="8" spans="1:13" x14ac:dyDescent="0.3">
      <c r="A8" s="41" t="s">
        <v>7</v>
      </c>
      <c r="C8" s="1" t="str">
        <f t="shared" si="0"/>
        <v xml:space="preserve">1000057 </v>
      </c>
      <c r="D8" t="str">
        <f t="shared" si="1"/>
        <v xml:space="preserve"> KHURRANA SALES AGENCIES</v>
      </c>
      <c r="F8">
        <f t="shared" si="2"/>
        <v>9</v>
      </c>
      <c r="G8" t="str">
        <f t="shared" si="3"/>
        <v xml:space="preserve">1000057 </v>
      </c>
      <c r="H8">
        <f t="shared" si="4"/>
        <v>33</v>
      </c>
      <c r="I8" t="str">
        <f t="shared" si="5"/>
        <v>KHURRANA SALES AGENCIE</v>
      </c>
      <c r="M8" t="str">
        <f t="shared" si="6"/>
        <v xml:space="preserve"> KHURRANA SALES AGENCIE</v>
      </c>
    </row>
    <row r="9" spans="1:13" x14ac:dyDescent="0.3">
      <c r="A9" s="41" t="s">
        <v>8</v>
      </c>
      <c r="C9" s="1" t="str">
        <f t="shared" si="0"/>
        <v xml:space="preserve">1000058 </v>
      </c>
      <c r="D9" t="str">
        <f t="shared" si="1"/>
        <v xml:space="preserve"> KRIS AGENCIES</v>
      </c>
      <c r="F9">
        <f t="shared" si="2"/>
        <v>9</v>
      </c>
      <c r="G9" t="str">
        <f t="shared" si="3"/>
        <v xml:space="preserve">1000058 </v>
      </c>
      <c r="H9">
        <f t="shared" si="4"/>
        <v>23</v>
      </c>
      <c r="I9" t="str">
        <f t="shared" si="5"/>
        <v>KRIS AGENCIE</v>
      </c>
      <c r="M9" t="str">
        <f t="shared" si="6"/>
        <v xml:space="preserve"> KRIS AGENCIE</v>
      </c>
    </row>
    <row r="10" spans="1:13" x14ac:dyDescent="0.3">
      <c r="A10" s="41" t="s">
        <v>9</v>
      </c>
      <c r="C10" s="1" t="str">
        <f t="shared" si="0"/>
        <v xml:space="preserve">1000061 </v>
      </c>
      <c r="D10" t="str">
        <f t="shared" si="1"/>
        <v xml:space="preserve"> KUSUM DISTRIBUTORS</v>
      </c>
      <c r="F10">
        <f t="shared" si="2"/>
        <v>9</v>
      </c>
      <c r="G10" t="str">
        <f t="shared" si="3"/>
        <v xml:space="preserve">1000061 </v>
      </c>
      <c r="H10">
        <f t="shared" si="4"/>
        <v>28</v>
      </c>
      <c r="I10" t="str">
        <f t="shared" si="5"/>
        <v>KUSUM DISTRIBUTOR</v>
      </c>
      <c r="M10" t="str">
        <f t="shared" si="6"/>
        <v xml:space="preserve"> KUSUM DISTRIBUTOR</v>
      </c>
    </row>
    <row r="11" spans="1:13" x14ac:dyDescent="0.3">
      <c r="A11" s="41" t="s">
        <v>1</v>
      </c>
      <c r="C11" s="1" t="str">
        <f t="shared" si="0"/>
        <v xml:space="preserve">1000011 </v>
      </c>
      <c r="D11" t="str">
        <f t="shared" si="1"/>
        <v xml:space="preserve"> AGGARWAL MARKETINGS</v>
      </c>
      <c r="F11">
        <f t="shared" si="2"/>
        <v>9</v>
      </c>
      <c r="G11" t="str">
        <f t="shared" si="3"/>
        <v xml:space="preserve">1000011 </v>
      </c>
      <c r="H11">
        <f t="shared" si="4"/>
        <v>29</v>
      </c>
      <c r="I11" t="str">
        <f t="shared" si="5"/>
        <v>AGGARWAL MARKETING</v>
      </c>
      <c r="M11" t="str">
        <f t="shared" si="6"/>
        <v xml:space="preserve"> AGGARWAL MARKETING</v>
      </c>
    </row>
    <row r="12" spans="1:13" x14ac:dyDescent="0.3">
      <c r="A12" s="41" t="s">
        <v>2</v>
      </c>
      <c r="C12" s="1" t="str">
        <f t="shared" si="0"/>
        <v xml:space="preserve">1000019 </v>
      </c>
      <c r="D12" t="str">
        <f t="shared" si="1"/>
        <v xml:space="preserve"> BHAGAT SALES CORPORATION.</v>
      </c>
      <c r="F12">
        <f t="shared" si="2"/>
        <v>9</v>
      </c>
      <c r="G12" t="str">
        <f t="shared" si="3"/>
        <v xml:space="preserve">1000019 </v>
      </c>
      <c r="H12">
        <f t="shared" si="4"/>
        <v>35</v>
      </c>
      <c r="I12" t="str">
        <f t="shared" si="5"/>
        <v>BHAGAT SALES CORPORATION</v>
      </c>
      <c r="M12" t="str">
        <f t="shared" si="6"/>
        <v xml:space="preserve"> BHAGAT SALES CORPORATION</v>
      </c>
    </row>
    <row r="13" spans="1:13" x14ac:dyDescent="0.3">
      <c r="A13" s="41" t="s">
        <v>3</v>
      </c>
      <c r="C13" s="1" t="str">
        <f t="shared" si="0"/>
        <v xml:space="preserve">1000023 </v>
      </c>
      <c r="D13" t="str">
        <f t="shared" si="1"/>
        <v xml:space="preserve"> CHHABRA AGENCIES</v>
      </c>
      <c r="F13">
        <f t="shared" si="2"/>
        <v>9</v>
      </c>
      <c r="G13" t="str">
        <f t="shared" si="3"/>
        <v xml:space="preserve">1000023 </v>
      </c>
      <c r="H13">
        <f t="shared" si="4"/>
        <v>26</v>
      </c>
      <c r="I13" t="str">
        <f t="shared" si="5"/>
        <v>CHHABRA AGENCIE</v>
      </c>
      <c r="M13" t="str">
        <f t="shared" si="6"/>
        <v xml:space="preserve"> CHHABRA AGENCIE</v>
      </c>
    </row>
    <row r="14" spans="1:13" x14ac:dyDescent="0.3">
      <c r="A14" s="41" t="s">
        <v>4</v>
      </c>
      <c r="C14" s="1" t="str">
        <f t="shared" si="0"/>
        <v xml:space="preserve">1000026 </v>
      </c>
      <c r="D14" t="str">
        <f t="shared" si="1"/>
        <v xml:space="preserve"> DARSHAN LAL &amp; SONS</v>
      </c>
      <c r="F14">
        <f t="shared" si="2"/>
        <v>9</v>
      </c>
      <c r="G14" t="str">
        <f t="shared" si="3"/>
        <v xml:space="preserve">1000026 </v>
      </c>
      <c r="H14">
        <f t="shared" si="4"/>
        <v>28</v>
      </c>
      <c r="I14" t="str">
        <f t="shared" si="5"/>
        <v>DARSHAN LAL &amp; SON</v>
      </c>
      <c r="M14" t="str">
        <f t="shared" si="6"/>
        <v xml:space="preserve"> DARSHAN LAL &amp; SON</v>
      </c>
    </row>
    <row r="15" spans="1:13" x14ac:dyDescent="0.3">
      <c r="A15" s="41" t="s">
        <v>5</v>
      </c>
      <c r="C15" s="1" t="str">
        <f t="shared" si="0"/>
        <v xml:space="preserve">1000037 </v>
      </c>
      <c r="D15" t="str">
        <f t="shared" si="1"/>
        <v xml:space="preserve"> GROP ENTERPRISES</v>
      </c>
      <c r="F15">
        <f t="shared" si="2"/>
        <v>9</v>
      </c>
      <c r="G15" t="str">
        <f t="shared" si="3"/>
        <v xml:space="preserve">1000037 </v>
      </c>
      <c r="H15">
        <f t="shared" si="4"/>
        <v>26</v>
      </c>
      <c r="I15" t="str">
        <f>MID(A15,F15+2,H15-11)</f>
        <v>GROP ENTERPRISE</v>
      </c>
      <c r="M15" t="str">
        <f t="shared" si="6"/>
        <v xml:space="preserve"> GROP ENTERPRISE</v>
      </c>
    </row>
    <row r="16" spans="1:13" x14ac:dyDescent="0.3">
      <c r="A16" s="41" t="s">
        <v>6</v>
      </c>
      <c r="C16" s="1" t="str">
        <f t="shared" si="0"/>
        <v xml:space="preserve">1000048 </v>
      </c>
      <c r="D16" t="str">
        <f t="shared" si="1"/>
        <v xml:space="preserve"> JAIN ENTERPRISES.</v>
      </c>
      <c r="F16">
        <f t="shared" si="2"/>
        <v>9</v>
      </c>
      <c r="G16" t="str">
        <f t="shared" si="3"/>
        <v xml:space="preserve">1000048 </v>
      </c>
      <c r="H16">
        <f t="shared" si="4"/>
        <v>27</v>
      </c>
      <c r="I16" t="str">
        <f t="shared" si="5"/>
        <v>JAIN ENTERPRISES</v>
      </c>
      <c r="M16" t="str">
        <f t="shared" si="6"/>
        <v xml:space="preserve"> JAIN ENTERPRISES</v>
      </c>
    </row>
    <row r="17" spans="1:13" x14ac:dyDescent="0.3">
      <c r="A17" s="41" t="s">
        <v>7</v>
      </c>
      <c r="C17" s="1" t="str">
        <f t="shared" si="0"/>
        <v xml:space="preserve">1000057 </v>
      </c>
      <c r="D17" t="str">
        <f t="shared" si="1"/>
        <v xml:space="preserve"> KHURRANA SALES AGENCIES</v>
      </c>
      <c r="F17">
        <f t="shared" si="2"/>
        <v>9</v>
      </c>
      <c r="G17" t="str">
        <f t="shared" si="3"/>
        <v xml:space="preserve">1000057 </v>
      </c>
      <c r="H17">
        <f t="shared" si="4"/>
        <v>33</v>
      </c>
      <c r="I17" t="str">
        <f t="shared" si="5"/>
        <v>KHURRANA SALES AGENCIE</v>
      </c>
      <c r="M17" t="str">
        <f t="shared" si="6"/>
        <v xml:space="preserve"> KHURRANA SALES AGENCIE</v>
      </c>
    </row>
    <row r="18" spans="1:13" x14ac:dyDescent="0.3">
      <c r="A18" s="41" t="s">
        <v>8</v>
      </c>
      <c r="C18" s="1" t="str">
        <f t="shared" si="0"/>
        <v xml:space="preserve">1000058 </v>
      </c>
      <c r="D18" t="str">
        <f t="shared" si="1"/>
        <v xml:space="preserve"> KRIS AGENCIES</v>
      </c>
      <c r="F18">
        <f t="shared" si="2"/>
        <v>9</v>
      </c>
      <c r="G18" t="str">
        <f t="shared" si="3"/>
        <v xml:space="preserve">1000058 </v>
      </c>
      <c r="H18">
        <f t="shared" si="4"/>
        <v>23</v>
      </c>
      <c r="I18" t="str">
        <f t="shared" si="5"/>
        <v>KRIS AGENCIE</v>
      </c>
      <c r="M18" t="str">
        <f t="shared" si="6"/>
        <v xml:space="preserve"> KRIS AGENCIE</v>
      </c>
    </row>
    <row r="19" spans="1:13" x14ac:dyDescent="0.3">
      <c r="A19" s="41" t="s">
        <v>9</v>
      </c>
      <c r="C19" s="1" t="str">
        <f t="shared" si="0"/>
        <v xml:space="preserve">1000061 </v>
      </c>
      <c r="D19" t="str">
        <f t="shared" si="1"/>
        <v xml:space="preserve"> KUSUM DISTRIBUTORS</v>
      </c>
      <c r="F19">
        <f t="shared" si="2"/>
        <v>9</v>
      </c>
      <c r="G19" t="str">
        <f t="shared" si="3"/>
        <v xml:space="preserve">1000061 </v>
      </c>
      <c r="H19">
        <f t="shared" si="4"/>
        <v>28</v>
      </c>
      <c r="I19" t="str">
        <f t="shared" si="5"/>
        <v>KUSUM DISTRIBUTOR</v>
      </c>
      <c r="M19" t="str">
        <f t="shared" si="6"/>
        <v xml:space="preserve"> KUSUM DISTRIBUTOR</v>
      </c>
    </row>
    <row r="20" spans="1:13" x14ac:dyDescent="0.3">
      <c r="A20" s="41" t="s">
        <v>1</v>
      </c>
      <c r="C20" s="1" t="str">
        <f t="shared" si="0"/>
        <v xml:space="preserve">1000011 </v>
      </c>
      <c r="D20" t="str">
        <f t="shared" si="1"/>
        <v xml:space="preserve"> AGGARWAL MARKETINGS</v>
      </c>
      <c r="F20">
        <f t="shared" si="2"/>
        <v>9</v>
      </c>
      <c r="G20" t="str">
        <f t="shared" si="3"/>
        <v xml:space="preserve">1000011 </v>
      </c>
      <c r="H20">
        <f t="shared" si="4"/>
        <v>29</v>
      </c>
    </row>
    <row r="21" spans="1:13" x14ac:dyDescent="0.3">
      <c r="A21" s="41" t="s">
        <v>2</v>
      </c>
      <c r="C21" s="1" t="str">
        <f t="shared" si="0"/>
        <v xml:space="preserve">1000019 </v>
      </c>
      <c r="D21" t="str">
        <f t="shared" si="1"/>
        <v xml:space="preserve"> BHAGAT SALES CORPORATION.</v>
      </c>
    </row>
    <row r="22" spans="1:13" x14ac:dyDescent="0.3">
      <c r="A22" s="41" t="s">
        <v>3</v>
      </c>
      <c r="C22" s="1" t="str">
        <f t="shared" si="0"/>
        <v xml:space="preserve">1000023 </v>
      </c>
      <c r="D22" t="str">
        <f t="shared" si="1"/>
        <v xml:space="preserve"> CHHABRA AGENCIES</v>
      </c>
    </row>
    <row r="23" spans="1:13" x14ac:dyDescent="0.3">
      <c r="A23" s="41" t="s">
        <v>4</v>
      </c>
      <c r="C23" s="1" t="str">
        <f t="shared" si="0"/>
        <v xml:space="preserve">1000026 </v>
      </c>
      <c r="D23" t="str">
        <f t="shared" si="1"/>
        <v xml:space="preserve"> DARSHAN LAL &amp; SONS</v>
      </c>
    </row>
    <row r="24" spans="1:13" x14ac:dyDescent="0.3">
      <c r="A24" s="41" t="s">
        <v>5</v>
      </c>
      <c r="C24" s="1" t="str">
        <f t="shared" si="0"/>
        <v xml:space="preserve">1000037 </v>
      </c>
      <c r="D24" t="str">
        <f t="shared" si="1"/>
        <v xml:space="preserve"> GROP ENTERPRISES</v>
      </c>
    </row>
    <row r="25" spans="1:13" x14ac:dyDescent="0.3">
      <c r="A25" s="41" t="s">
        <v>6</v>
      </c>
      <c r="C25" s="1" t="str">
        <f t="shared" si="0"/>
        <v xml:space="preserve">1000048 </v>
      </c>
      <c r="D25" t="str">
        <f t="shared" si="1"/>
        <v xml:space="preserve"> JAIN ENTERPRISES.</v>
      </c>
    </row>
    <row r="26" spans="1:13" x14ac:dyDescent="0.3">
      <c r="A26" s="41" t="s">
        <v>7</v>
      </c>
      <c r="C26" s="1" t="str">
        <f t="shared" si="0"/>
        <v xml:space="preserve">1000057 </v>
      </c>
      <c r="D26" t="str">
        <f t="shared" si="1"/>
        <v xml:space="preserve"> KHURRANA SALES AGENCIES</v>
      </c>
    </row>
    <row r="27" spans="1:13" x14ac:dyDescent="0.3">
      <c r="A27" s="41" t="s">
        <v>8</v>
      </c>
      <c r="C27" s="1" t="str">
        <f t="shared" si="0"/>
        <v xml:space="preserve">1000058 </v>
      </c>
      <c r="D27" t="str">
        <f t="shared" si="1"/>
        <v xml:space="preserve"> KRIS AGENCIES</v>
      </c>
    </row>
    <row r="28" spans="1:13" x14ac:dyDescent="0.3">
      <c r="A28" s="41" t="s">
        <v>9</v>
      </c>
      <c r="C28" s="1" t="str">
        <f t="shared" si="0"/>
        <v xml:space="preserve">1000061 </v>
      </c>
      <c r="D28" t="str">
        <f t="shared" si="1"/>
        <v xml:space="preserve"> KUSUM DISTRIBUTORS</v>
      </c>
    </row>
    <row r="29" spans="1:13" x14ac:dyDescent="0.3">
      <c r="A29" s="41" t="s">
        <v>1</v>
      </c>
      <c r="C29" s="1" t="str">
        <f t="shared" si="0"/>
        <v xml:space="preserve">1000011 </v>
      </c>
      <c r="D29" t="str">
        <f t="shared" si="1"/>
        <v xml:space="preserve"> AGGARWAL MARKETINGS</v>
      </c>
    </row>
    <row r="30" spans="1:13" x14ac:dyDescent="0.3">
      <c r="A30" s="41" t="s">
        <v>2</v>
      </c>
      <c r="C30" s="1" t="str">
        <f t="shared" si="0"/>
        <v xml:space="preserve">1000019 </v>
      </c>
      <c r="D30" t="str">
        <f t="shared" si="1"/>
        <v xml:space="preserve"> BHAGAT SALES CORPORATION.</v>
      </c>
    </row>
    <row r="31" spans="1:13" x14ac:dyDescent="0.3">
      <c r="A31" s="41" t="s">
        <v>3</v>
      </c>
      <c r="C31" s="1" t="str">
        <f t="shared" si="0"/>
        <v xml:space="preserve">1000023 </v>
      </c>
      <c r="D31" t="str">
        <f t="shared" si="1"/>
        <v xml:space="preserve"> CHHABRA AGENCIES</v>
      </c>
    </row>
    <row r="32" spans="1:13" x14ac:dyDescent="0.3">
      <c r="A32" s="41" t="s">
        <v>4</v>
      </c>
      <c r="C32" s="1" t="str">
        <f t="shared" si="0"/>
        <v xml:space="preserve">1000026 </v>
      </c>
      <c r="D32" t="str">
        <f t="shared" si="1"/>
        <v xml:space="preserve"> DARSHAN LAL &amp; SONS</v>
      </c>
    </row>
    <row r="33" spans="1:4" x14ac:dyDescent="0.3">
      <c r="A33" s="41" t="s">
        <v>5</v>
      </c>
      <c r="C33" s="1" t="str">
        <f t="shared" si="0"/>
        <v xml:space="preserve">1000037 </v>
      </c>
      <c r="D33" t="str">
        <f t="shared" si="1"/>
        <v xml:space="preserve"> GROP ENTERPRISES</v>
      </c>
    </row>
    <row r="34" spans="1:4" x14ac:dyDescent="0.3">
      <c r="A34" s="41" t="s">
        <v>6</v>
      </c>
      <c r="C34" s="1" t="str">
        <f t="shared" si="0"/>
        <v xml:space="preserve">1000048 </v>
      </c>
      <c r="D34" t="str">
        <f t="shared" si="1"/>
        <v xml:space="preserve"> JAIN ENTERPRISES.</v>
      </c>
    </row>
    <row r="35" spans="1:4" x14ac:dyDescent="0.3">
      <c r="A35" s="41" t="s">
        <v>7</v>
      </c>
      <c r="C35" s="1" t="str">
        <f t="shared" si="0"/>
        <v xml:space="preserve">1000057 </v>
      </c>
      <c r="D35" t="str">
        <f t="shared" si="1"/>
        <v xml:space="preserve"> KHURRANA SALES AGENCIES</v>
      </c>
    </row>
    <row r="36" spans="1:4" x14ac:dyDescent="0.3">
      <c r="A36" s="41" t="s">
        <v>8</v>
      </c>
      <c r="C36" s="1" t="str">
        <f t="shared" si="0"/>
        <v xml:space="preserve">1000058 </v>
      </c>
      <c r="D36" t="str">
        <f t="shared" si="1"/>
        <v xml:space="preserve"> KRIS AGENCIES</v>
      </c>
    </row>
    <row r="37" spans="1:4" x14ac:dyDescent="0.3">
      <c r="A37" s="41" t="s">
        <v>9</v>
      </c>
      <c r="C37" s="1" t="str">
        <f t="shared" si="0"/>
        <v xml:space="preserve">1000061 </v>
      </c>
      <c r="D37" t="str">
        <f t="shared" si="1"/>
        <v xml:space="preserve"> KUSUM DISTRIBUTORS</v>
      </c>
    </row>
    <row r="38" spans="1:4" x14ac:dyDescent="0.3">
      <c r="A38" s="41" t="s">
        <v>1</v>
      </c>
      <c r="C38" s="1" t="str">
        <f t="shared" si="0"/>
        <v xml:space="preserve">1000011 </v>
      </c>
      <c r="D38" t="str">
        <f t="shared" si="1"/>
        <v xml:space="preserve"> AGGARWAL MARKETINGS</v>
      </c>
    </row>
    <row r="39" spans="1:4" x14ac:dyDescent="0.3">
      <c r="A39" s="41" t="s">
        <v>2</v>
      </c>
      <c r="C39" s="1" t="str">
        <f t="shared" si="0"/>
        <v xml:space="preserve">1000019 </v>
      </c>
      <c r="D39" t="str">
        <f t="shared" si="1"/>
        <v xml:space="preserve"> BHAGAT SALES CORPORATION.</v>
      </c>
    </row>
    <row r="40" spans="1:4" x14ac:dyDescent="0.3">
      <c r="A40" s="41" t="s">
        <v>3</v>
      </c>
      <c r="C40" s="1" t="str">
        <f t="shared" si="0"/>
        <v xml:space="preserve">1000023 </v>
      </c>
      <c r="D40" t="str">
        <f t="shared" si="1"/>
        <v xml:space="preserve"> CHHABRA AGENCIES</v>
      </c>
    </row>
    <row r="41" spans="1:4" x14ac:dyDescent="0.3">
      <c r="A41" s="41" t="s">
        <v>4</v>
      </c>
      <c r="C41" s="1" t="str">
        <f t="shared" si="0"/>
        <v xml:space="preserve">1000026 </v>
      </c>
      <c r="D41" t="str">
        <f t="shared" si="1"/>
        <v xml:space="preserve"> DARSHAN LAL &amp; SONS</v>
      </c>
    </row>
    <row r="42" spans="1:4" x14ac:dyDescent="0.3">
      <c r="A42" s="41" t="s">
        <v>5</v>
      </c>
      <c r="C42" s="1" t="str">
        <f t="shared" si="0"/>
        <v xml:space="preserve">1000037 </v>
      </c>
      <c r="D42" t="str">
        <f t="shared" si="1"/>
        <v xml:space="preserve"> GROP ENTERPRISES</v>
      </c>
    </row>
    <row r="43" spans="1:4" x14ac:dyDescent="0.3">
      <c r="A43" s="41" t="s">
        <v>6</v>
      </c>
      <c r="C43" s="1" t="str">
        <f t="shared" si="0"/>
        <v xml:space="preserve">1000048 </v>
      </c>
      <c r="D43" t="str">
        <f t="shared" si="1"/>
        <v xml:space="preserve"> JAIN ENTERPRISES.</v>
      </c>
    </row>
    <row r="44" spans="1:4" x14ac:dyDescent="0.3">
      <c r="A44" s="41" t="s">
        <v>7</v>
      </c>
      <c r="C44" s="1" t="str">
        <f t="shared" si="0"/>
        <v xml:space="preserve">1000057 </v>
      </c>
      <c r="D44" t="str">
        <f t="shared" si="1"/>
        <v xml:space="preserve"> KHURRANA SALES AGENCIES</v>
      </c>
    </row>
    <row r="45" spans="1:4" x14ac:dyDescent="0.3">
      <c r="A45" s="41" t="s">
        <v>8</v>
      </c>
      <c r="C45" s="1" t="str">
        <f t="shared" si="0"/>
        <v xml:space="preserve">1000058 </v>
      </c>
      <c r="D45" t="str">
        <f t="shared" si="1"/>
        <v xml:space="preserve"> KRIS AGENCIES</v>
      </c>
    </row>
    <row r="46" spans="1:4" x14ac:dyDescent="0.3">
      <c r="A46" s="41" t="s">
        <v>9</v>
      </c>
      <c r="C46" s="1" t="str">
        <f t="shared" si="0"/>
        <v xml:space="preserve">1000061 </v>
      </c>
      <c r="D46" t="str">
        <f t="shared" si="1"/>
        <v xml:space="preserve"> KUSUM DISTRIBUTORS</v>
      </c>
    </row>
    <row r="47" spans="1:4" x14ac:dyDescent="0.3">
      <c r="A47" s="41" t="s">
        <v>1</v>
      </c>
      <c r="C47" s="1" t="str">
        <f t="shared" si="0"/>
        <v xml:space="preserve">1000011 </v>
      </c>
      <c r="D47" t="str">
        <f t="shared" si="1"/>
        <v xml:space="preserve"> AGGARWAL MARKETINGS</v>
      </c>
    </row>
    <row r="48" spans="1:4" x14ac:dyDescent="0.3">
      <c r="A48" s="41" t="s">
        <v>2</v>
      </c>
      <c r="C48" s="1" t="str">
        <f t="shared" si="0"/>
        <v xml:space="preserve">1000019 </v>
      </c>
      <c r="D48" t="str">
        <f t="shared" si="1"/>
        <v xml:space="preserve"> BHAGAT SALES CORPORATION.</v>
      </c>
    </row>
    <row r="49" spans="1:4" x14ac:dyDescent="0.3">
      <c r="A49" s="41" t="s">
        <v>3</v>
      </c>
      <c r="C49" s="1" t="str">
        <f t="shared" si="0"/>
        <v xml:space="preserve">1000023 </v>
      </c>
      <c r="D49" t="str">
        <f t="shared" si="1"/>
        <v xml:space="preserve"> CHHABRA AGENCIES</v>
      </c>
    </row>
    <row r="50" spans="1:4" x14ac:dyDescent="0.3">
      <c r="A50" s="41" t="s">
        <v>4</v>
      </c>
      <c r="C50" s="1" t="str">
        <f t="shared" si="0"/>
        <v xml:space="preserve">1000026 </v>
      </c>
      <c r="D50" t="str">
        <f t="shared" si="1"/>
        <v xml:space="preserve"> DARSHAN LAL &amp; SONS</v>
      </c>
    </row>
    <row r="51" spans="1:4" x14ac:dyDescent="0.3">
      <c r="A51" s="41" t="s">
        <v>5</v>
      </c>
      <c r="C51" s="1" t="str">
        <f t="shared" si="0"/>
        <v xml:space="preserve">1000037 </v>
      </c>
      <c r="D51" t="str">
        <f t="shared" si="1"/>
        <v xml:space="preserve"> GROP ENTERPRISES</v>
      </c>
    </row>
    <row r="52" spans="1:4" x14ac:dyDescent="0.3">
      <c r="A52" s="41" t="s">
        <v>6</v>
      </c>
      <c r="C52" s="1" t="str">
        <f t="shared" si="0"/>
        <v xml:space="preserve">1000048 </v>
      </c>
      <c r="D52" t="str">
        <f t="shared" si="1"/>
        <v xml:space="preserve"> JAIN ENTERPRISES.</v>
      </c>
    </row>
    <row r="53" spans="1:4" x14ac:dyDescent="0.3">
      <c r="A53" s="41" t="s">
        <v>7</v>
      </c>
      <c r="C53" s="1" t="str">
        <f t="shared" si="0"/>
        <v xml:space="preserve">1000057 </v>
      </c>
      <c r="D53" t="str">
        <f t="shared" si="1"/>
        <v xml:space="preserve"> KHURRANA SALES AGENCIES</v>
      </c>
    </row>
    <row r="54" spans="1:4" x14ac:dyDescent="0.3">
      <c r="A54" s="41" t="s">
        <v>8</v>
      </c>
      <c r="C54" s="1" t="str">
        <f t="shared" si="0"/>
        <v xml:space="preserve">1000058 </v>
      </c>
      <c r="D54" t="str">
        <f t="shared" si="1"/>
        <v xml:space="preserve"> KRIS AGENCIES</v>
      </c>
    </row>
    <row r="55" spans="1:4" x14ac:dyDescent="0.3">
      <c r="A55" s="41" t="s">
        <v>9</v>
      </c>
      <c r="C55" s="1" t="str">
        <f t="shared" si="0"/>
        <v xml:space="preserve">1000061 </v>
      </c>
      <c r="D55" t="str">
        <f t="shared" si="1"/>
        <v xml:space="preserve"> KUSUM DISTRIBUTORS</v>
      </c>
    </row>
    <row r="56" spans="1:4" x14ac:dyDescent="0.3">
      <c r="A56" s="41" t="s">
        <v>1</v>
      </c>
      <c r="C56" s="1" t="str">
        <f t="shared" si="0"/>
        <v xml:space="preserve">1000011 </v>
      </c>
      <c r="D56" t="str">
        <f t="shared" si="1"/>
        <v xml:space="preserve"> AGGARWAL MARKETINGS</v>
      </c>
    </row>
    <row r="57" spans="1:4" x14ac:dyDescent="0.3">
      <c r="A57" s="41" t="s">
        <v>2</v>
      </c>
      <c r="C57" s="1" t="str">
        <f t="shared" si="0"/>
        <v xml:space="preserve">1000019 </v>
      </c>
      <c r="D57" t="str">
        <f t="shared" si="1"/>
        <v xml:space="preserve"> BHAGAT SALES CORPORATION.</v>
      </c>
    </row>
    <row r="58" spans="1:4" x14ac:dyDescent="0.3">
      <c r="A58" s="41" t="s">
        <v>3</v>
      </c>
      <c r="C58" s="1" t="str">
        <f t="shared" si="0"/>
        <v xml:space="preserve">1000023 </v>
      </c>
      <c r="D58" t="str">
        <f t="shared" si="1"/>
        <v xml:space="preserve"> CHHABRA AGENCIES</v>
      </c>
    </row>
    <row r="59" spans="1:4" x14ac:dyDescent="0.3">
      <c r="A59" s="41" t="s">
        <v>4</v>
      </c>
      <c r="C59" s="1" t="str">
        <f t="shared" si="0"/>
        <v xml:space="preserve">1000026 </v>
      </c>
      <c r="D59" t="str">
        <f t="shared" si="1"/>
        <v xml:space="preserve"> DARSHAN LAL &amp; SONS</v>
      </c>
    </row>
    <row r="60" spans="1:4" x14ac:dyDescent="0.3">
      <c r="A60" s="41" t="s">
        <v>5</v>
      </c>
      <c r="C60" s="1" t="str">
        <f t="shared" si="0"/>
        <v xml:space="preserve">1000037 </v>
      </c>
      <c r="D60" t="str">
        <f t="shared" si="1"/>
        <v xml:space="preserve"> GROP ENTERPRISES</v>
      </c>
    </row>
    <row r="61" spans="1:4" x14ac:dyDescent="0.3">
      <c r="A61" s="41" t="s">
        <v>6</v>
      </c>
      <c r="C61" s="1" t="str">
        <f t="shared" si="0"/>
        <v xml:space="preserve">1000048 </v>
      </c>
      <c r="D61" t="str">
        <f t="shared" si="1"/>
        <v xml:space="preserve"> JAIN ENTERPRISES.</v>
      </c>
    </row>
    <row r="62" spans="1:4" x14ac:dyDescent="0.3">
      <c r="A62" s="41" t="s">
        <v>7</v>
      </c>
      <c r="C62" s="1" t="str">
        <f t="shared" si="0"/>
        <v xml:space="preserve">1000057 </v>
      </c>
      <c r="D62" t="str">
        <f t="shared" si="1"/>
        <v xml:space="preserve"> KHURRANA SALES AGENCIES</v>
      </c>
    </row>
    <row r="63" spans="1:4" x14ac:dyDescent="0.3">
      <c r="A63" s="41" t="s">
        <v>8</v>
      </c>
      <c r="C63" s="1" t="str">
        <f t="shared" si="0"/>
        <v xml:space="preserve">1000058 </v>
      </c>
      <c r="D63" t="str">
        <f t="shared" si="1"/>
        <v xml:space="preserve"> KRIS AGENCIES</v>
      </c>
    </row>
    <row r="64" spans="1:4" x14ac:dyDescent="0.3">
      <c r="A64" s="41" t="s">
        <v>9</v>
      </c>
      <c r="C64" s="1" t="str">
        <f t="shared" si="0"/>
        <v xml:space="preserve">1000061 </v>
      </c>
      <c r="D64" t="str">
        <f t="shared" si="1"/>
        <v xml:space="preserve"> KUSUM DISTRIBUTORS</v>
      </c>
    </row>
    <row r="65" spans="1:4" x14ac:dyDescent="0.3">
      <c r="A65" s="41" t="s">
        <v>1</v>
      </c>
      <c r="C65" s="1" t="str">
        <f t="shared" si="0"/>
        <v xml:space="preserve">1000011 </v>
      </c>
      <c r="D65" t="str">
        <f t="shared" si="1"/>
        <v xml:space="preserve"> AGGARWAL MARKETINGS</v>
      </c>
    </row>
    <row r="66" spans="1:4" x14ac:dyDescent="0.3">
      <c r="A66" s="41" t="s">
        <v>2</v>
      </c>
      <c r="C66" s="1" t="str">
        <f t="shared" si="0"/>
        <v xml:space="preserve">1000019 </v>
      </c>
      <c r="D66" t="str">
        <f t="shared" si="1"/>
        <v xml:space="preserve"> BHAGAT SALES CORPORATION.</v>
      </c>
    </row>
    <row r="67" spans="1:4" x14ac:dyDescent="0.3">
      <c r="A67" s="41" t="s">
        <v>3</v>
      </c>
      <c r="C67" s="1" t="str">
        <f t="shared" ref="C67:C100" si="7">LEFT(A67,FIND("-",A67)-1)</f>
        <v xml:space="preserve">1000023 </v>
      </c>
      <c r="D67" t="str">
        <f t="shared" ref="D67:D100" si="8">RIGHT(A67,LEN(A67)-SEARCH(" ",A67)-1)</f>
        <v xml:space="preserve"> CHHABRA AGENCIES</v>
      </c>
    </row>
    <row r="68" spans="1:4" x14ac:dyDescent="0.3">
      <c r="A68" s="41" t="s">
        <v>4</v>
      </c>
      <c r="C68" s="1" t="str">
        <f t="shared" si="7"/>
        <v xml:space="preserve">1000026 </v>
      </c>
      <c r="D68" t="str">
        <f t="shared" si="8"/>
        <v xml:space="preserve"> DARSHAN LAL &amp; SONS</v>
      </c>
    </row>
    <row r="69" spans="1:4" x14ac:dyDescent="0.3">
      <c r="A69" s="41" t="s">
        <v>5</v>
      </c>
      <c r="C69" s="1" t="str">
        <f t="shared" si="7"/>
        <v xml:space="preserve">1000037 </v>
      </c>
      <c r="D69" t="str">
        <f t="shared" si="8"/>
        <v xml:space="preserve"> GROP ENTERPRISES</v>
      </c>
    </row>
    <row r="70" spans="1:4" x14ac:dyDescent="0.3">
      <c r="A70" s="41" t="s">
        <v>6</v>
      </c>
      <c r="C70" s="1" t="str">
        <f t="shared" si="7"/>
        <v xml:space="preserve">1000048 </v>
      </c>
      <c r="D70" t="str">
        <f t="shared" si="8"/>
        <v xml:space="preserve"> JAIN ENTERPRISES.</v>
      </c>
    </row>
    <row r="71" spans="1:4" x14ac:dyDescent="0.3">
      <c r="A71" s="41" t="s">
        <v>7</v>
      </c>
      <c r="C71" s="1" t="str">
        <f t="shared" si="7"/>
        <v xml:space="preserve">1000057 </v>
      </c>
      <c r="D71" t="str">
        <f t="shared" si="8"/>
        <v xml:space="preserve"> KHURRANA SALES AGENCIES</v>
      </c>
    </row>
    <row r="72" spans="1:4" x14ac:dyDescent="0.3">
      <c r="A72" s="41" t="s">
        <v>8</v>
      </c>
      <c r="C72" s="1" t="str">
        <f t="shared" si="7"/>
        <v xml:space="preserve">1000058 </v>
      </c>
      <c r="D72" t="str">
        <f t="shared" si="8"/>
        <v xml:space="preserve"> KRIS AGENCIES</v>
      </c>
    </row>
    <row r="73" spans="1:4" x14ac:dyDescent="0.3">
      <c r="A73" s="41" t="s">
        <v>9</v>
      </c>
      <c r="C73" s="1" t="str">
        <f t="shared" si="7"/>
        <v xml:space="preserve">1000061 </v>
      </c>
      <c r="D73" t="str">
        <f t="shared" si="8"/>
        <v xml:space="preserve"> KUSUM DISTRIBUTORS</v>
      </c>
    </row>
    <row r="74" spans="1:4" x14ac:dyDescent="0.3">
      <c r="A74" s="41" t="s">
        <v>1</v>
      </c>
      <c r="C74" s="1" t="str">
        <f t="shared" si="7"/>
        <v xml:space="preserve">1000011 </v>
      </c>
      <c r="D74" t="str">
        <f t="shared" si="8"/>
        <v xml:space="preserve"> AGGARWAL MARKETINGS</v>
      </c>
    </row>
    <row r="75" spans="1:4" x14ac:dyDescent="0.3">
      <c r="A75" s="41" t="s">
        <v>2</v>
      </c>
      <c r="C75" s="1" t="str">
        <f t="shared" si="7"/>
        <v xml:space="preserve">1000019 </v>
      </c>
      <c r="D75" t="str">
        <f t="shared" si="8"/>
        <v xml:space="preserve"> BHAGAT SALES CORPORATION.</v>
      </c>
    </row>
    <row r="76" spans="1:4" x14ac:dyDescent="0.3">
      <c r="A76" s="41" t="s">
        <v>3</v>
      </c>
      <c r="C76" s="1" t="str">
        <f t="shared" si="7"/>
        <v xml:space="preserve">1000023 </v>
      </c>
      <c r="D76" t="str">
        <f t="shared" si="8"/>
        <v xml:space="preserve"> CHHABRA AGENCIES</v>
      </c>
    </row>
    <row r="77" spans="1:4" x14ac:dyDescent="0.3">
      <c r="A77" s="41" t="s">
        <v>4</v>
      </c>
      <c r="C77" s="1" t="str">
        <f t="shared" si="7"/>
        <v xml:space="preserve">1000026 </v>
      </c>
      <c r="D77" t="str">
        <f t="shared" si="8"/>
        <v xml:space="preserve"> DARSHAN LAL &amp; SONS</v>
      </c>
    </row>
    <row r="78" spans="1:4" x14ac:dyDescent="0.3">
      <c r="A78" s="41" t="s">
        <v>5</v>
      </c>
      <c r="C78" s="1" t="str">
        <f t="shared" si="7"/>
        <v xml:space="preserve">1000037 </v>
      </c>
      <c r="D78" t="str">
        <f t="shared" si="8"/>
        <v xml:space="preserve"> GROP ENTERPRISES</v>
      </c>
    </row>
    <row r="79" spans="1:4" x14ac:dyDescent="0.3">
      <c r="A79" s="41" t="s">
        <v>6</v>
      </c>
      <c r="C79" s="1" t="str">
        <f t="shared" si="7"/>
        <v xml:space="preserve">1000048 </v>
      </c>
      <c r="D79" t="str">
        <f t="shared" si="8"/>
        <v xml:space="preserve"> JAIN ENTERPRISES.</v>
      </c>
    </row>
    <row r="80" spans="1:4" x14ac:dyDescent="0.3">
      <c r="A80" s="41" t="s">
        <v>7</v>
      </c>
      <c r="C80" s="1" t="str">
        <f t="shared" si="7"/>
        <v xml:space="preserve">1000057 </v>
      </c>
      <c r="D80" t="str">
        <f t="shared" si="8"/>
        <v xml:space="preserve"> KHURRANA SALES AGENCIES</v>
      </c>
    </row>
    <row r="81" spans="1:4" x14ac:dyDescent="0.3">
      <c r="A81" s="41" t="s">
        <v>8</v>
      </c>
      <c r="C81" s="1" t="str">
        <f t="shared" si="7"/>
        <v xml:space="preserve">1000058 </v>
      </c>
      <c r="D81" t="str">
        <f t="shared" si="8"/>
        <v xml:space="preserve"> KRIS AGENCIES</v>
      </c>
    </row>
    <row r="82" spans="1:4" x14ac:dyDescent="0.3">
      <c r="A82" s="41" t="s">
        <v>9</v>
      </c>
      <c r="C82" s="1" t="str">
        <f t="shared" si="7"/>
        <v xml:space="preserve">1000061 </v>
      </c>
      <c r="D82" t="str">
        <f t="shared" si="8"/>
        <v xml:space="preserve"> KUSUM DISTRIBUTORS</v>
      </c>
    </row>
    <row r="83" spans="1:4" x14ac:dyDescent="0.3">
      <c r="A83" s="41" t="s">
        <v>1</v>
      </c>
      <c r="C83" s="1" t="str">
        <f t="shared" si="7"/>
        <v xml:space="preserve">1000011 </v>
      </c>
      <c r="D83" t="str">
        <f t="shared" si="8"/>
        <v xml:space="preserve"> AGGARWAL MARKETINGS</v>
      </c>
    </row>
    <row r="84" spans="1:4" x14ac:dyDescent="0.3">
      <c r="A84" s="41" t="s">
        <v>2</v>
      </c>
      <c r="C84" s="1" t="str">
        <f t="shared" si="7"/>
        <v xml:space="preserve">1000019 </v>
      </c>
      <c r="D84" t="str">
        <f t="shared" si="8"/>
        <v xml:space="preserve"> BHAGAT SALES CORPORATION.</v>
      </c>
    </row>
    <row r="85" spans="1:4" x14ac:dyDescent="0.3">
      <c r="A85" s="41" t="s">
        <v>3</v>
      </c>
      <c r="C85" s="1" t="str">
        <f t="shared" si="7"/>
        <v xml:space="preserve">1000023 </v>
      </c>
      <c r="D85" t="str">
        <f t="shared" si="8"/>
        <v xml:space="preserve"> CHHABRA AGENCIES</v>
      </c>
    </row>
    <row r="86" spans="1:4" x14ac:dyDescent="0.3">
      <c r="A86" s="41" t="s">
        <v>4</v>
      </c>
      <c r="C86" s="1" t="str">
        <f t="shared" si="7"/>
        <v xml:space="preserve">1000026 </v>
      </c>
      <c r="D86" t="str">
        <f t="shared" si="8"/>
        <v xml:space="preserve"> DARSHAN LAL &amp; SONS</v>
      </c>
    </row>
    <row r="87" spans="1:4" x14ac:dyDescent="0.3">
      <c r="A87" s="41" t="s">
        <v>5</v>
      </c>
      <c r="C87" s="1" t="str">
        <f t="shared" si="7"/>
        <v xml:space="preserve">1000037 </v>
      </c>
      <c r="D87" t="str">
        <f t="shared" si="8"/>
        <v xml:space="preserve"> GROP ENTERPRISES</v>
      </c>
    </row>
    <row r="88" spans="1:4" x14ac:dyDescent="0.3">
      <c r="A88" s="41" t="s">
        <v>6</v>
      </c>
      <c r="C88" s="1" t="str">
        <f t="shared" si="7"/>
        <v xml:space="preserve">1000048 </v>
      </c>
      <c r="D88" t="str">
        <f t="shared" si="8"/>
        <v xml:space="preserve"> JAIN ENTERPRISES.</v>
      </c>
    </row>
    <row r="89" spans="1:4" x14ac:dyDescent="0.3">
      <c r="A89" s="41" t="s">
        <v>7</v>
      </c>
      <c r="C89" s="1" t="str">
        <f t="shared" si="7"/>
        <v xml:space="preserve">1000057 </v>
      </c>
      <c r="D89" t="str">
        <f t="shared" si="8"/>
        <v xml:space="preserve"> KHURRANA SALES AGENCIES</v>
      </c>
    </row>
    <row r="90" spans="1:4" x14ac:dyDescent="0.3">
      <c r="A90" s="41" t="s">
        <v>8</v>
      </c>
      <c r="C90" s="1" t="str">
        <f t="shared" si="7"/>
        <v xml:space="preserve">1000058 </v>
      </c>
      <c r="D90" t="str">
        <f t="shared" si="8"/>
        <v xml:space="preserve"> KRIS AGENCIES</v>
      </c>
    </row>
    <row r="91" spans="1:4" x14ac:dyDescent="0.3">
      <c r="A91" s="41" t="s">
        <v>9</v>
      </c>
      <c r="C91" s="1" t="str">
        <f t="shared" si="7"/>
        <v xml:space="preserve">1000061 </v>
      </c>
      <c r="D91" t="str">
        <f t="shared" si="8"/>
        <v xml:space="preserve"> KUSUM DISTRIBUTORS</v>
      </c>
    </row>
    <row r="92" spans="1:4" x14ac:dyDescent="0.3">
      <c r="A92" s="41" t="s">
        <v>1</v>
      </c>
      <c r="C92" s="1" t="str">
        <f t="shared" si="7"/>
        <v xml:space="preserve">1000011 </v>
      </c>
      <c r="D92" t="str">
        <f t="shared" si="8"/>
        <v xml:space="preserve"> AGGARWAL MARKETINGS</v>
      </c>
    </row>
    <row r="93" spans="1:4" x14ac:dyDescent="0.3">
      <c r="A93" s="41" t="s">
        <v>2</v>
      </c>
      <c r="C93" s="1" t="str">
        <f t="shared" si="7"/>
        <v xml:space="preserve">1000019 </v>
      </c>
      <c r="D93" t="str">
        <f t="shared" si="8"/>
        <v xml:space="preserve"> BHAGAT SALES CORPORATION.</v>
      </c>
    </row>
    <row r="94" spans="1:4" x14ac:dyDescent="0.3">
      <c r="A94" s="41" t="s">
        <v>3</v>
      </c>
      <c r="C94" s="1" t="str">
        <f t="shared" si="7"/>
        <v xml:space="preserve">1000023 </v>
      </c>
      <c r="D94" t="str">
        <f t="shared" si="8"/>
        <v xml:space="preserve"> CHHABRA AGENCIES</v>
      </c>
    </row>
    <row r="95" spans="1:4" x14ac:dyDescent="0.3">
      <c r="A95" s="41" t="s">
        <v>4</v>
      </c>
      <c r="C95" s="1" t="str">
        <f t="shared" si="7"/>
        <v xml:space="preserve">1000026 </v>
      </c>
      <c r="D95" t="str">
        <f t="shared" si="8"/>
        <v xml:space="preserve"> DARSHAN LAL &amp; SONS</v>
      </c>
    </row>
    <row r="96" spans="1:4" x14ac:dyDescent="0.3">
      <c r="A96" s="41" t="s">
        <v>5</v>
      </c>
      <c r="C96" s="1" t="str">
        <f t="shared" si="7"/>
        <v xml:space="preserve">1000037 </v>
      </c>
      <c r="D96" t="str">
        <f t="shared" si="8"/>
        <v xml:space="preserve"> GROP ENTERPRISES</v>
      </c>
    </row>
    <row r="97" spans="1:4" x14ac:dyDescent="0.3">
      <c r="A97" s="41" t="s">
        <v>6</v>
      </c>
      <c r="C97" s="1" t="str">
        <f t="shared" si="7"/>
        <v xml:space="preserve">1000048 </v>
      </c>
      <c r="D97" t="str">
        <f t="shared" si="8"/>
        <v xml:space="preserve"> JAIN ENTERPRISES.</v>
      </c>
    </row>
    <row r="98" spans="1:4" x14ac:dyDescent="0.3">
      <c r="A98" s="41" t="s">
        <v>7</v>
      </c>
      <c r="C98" s="1" t="str">
        <f t="shared" si="7"/>
        <v xml:space="preserve">1000057 </v>
      </c>
      <c r="D98" t="str">
        <f t="shared" si="8"/>
        <v xml:space="preserve"> KHURRANA SALES AGENCIES</v>
      </c>
    </row>
    <row r="99" spans="1:4" x14ac:dyDescent="0.3">
      <c r="A99" s="41" t="s">
        <v>8</v>
      </c>
      <c r="C99" s="1" t="str">
        <f t="shared" si="7"/>
        <v xml:space="preserve">1000058 </v>
      </c>
      <c r="D99" t="str">
        <f t="shared" si="8"/>
        <v xml:space="preserve"> KRIS AGENCIES</v>
      </c>
    </row>
    <row r="100" spans="1:4" x14ac:dyDescent="0.3">
      <c r="A100" s="41" t="s">
        <v>9</v>
      </c>
      <c r="C100" s="1" t="str">
        <f t="shared" si="7"/>
        <v xml:space="preserve">1000061 </v>
      </c>
      <c r="D100" t="str">
        <f t="shared" si="8"/>
        <v xml:space="preserve"> KUSUM DISTRIBUTORS</v>
      </c>
    </row>
    <row r="101" spans="1:4" x14ac:dyDescent="0.3">
      <c r="A101" s="39"/>
    </row>
    <row r="102" spans="1:4" x14ac:dyDescent="0.3">
      <c r="A102" s="39"/>
    </row>
    <row r="103" spans="1:4" x14ac:dyDescent="0.3">
      <c r="A103" s="39"/>
    </row>
    <row r="104" spans="1:4" x14ac:dyDescent="0.3">
      <c r="A104" s="39"/>
    </row>
    <row r="105" spans="1:4" x14ac:dyDescent="0.3">
      <c r="A105" s="39"/>
    </row>
    <row r="106" spans="1:4" x14ac:dyDescent="0.3">
      <c r="A106" s="39"/>
    </row>
    <row r="107" spans="1:4" x14ac:dyDescent="0.3">
      <c r="A107" s="39"/>
    </row>
    <row r="108" spans="1:4" x14ac:dyDescent="0.3">
      <c r="A108" s="39"/>
    </row>
    <row r="109" spans="1:4" x14ac:dyDescent="0.3">
      <c r="A109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D60F-3479-4203-8AF8-A1DF9AF26BB4}">
  <dimension ref="A1:M73"/>
  <sheetViews>
    <sheetView zoomScale="105" zoomScaleNormal="130" workbookViewId="0">
      <selection activeCell="N4" sqref="N4"/>
    </sheetView>
  </sheetViews>
  <sheetFormatPr defaultRowHeight="14.4" x14ac:dyDescent="0.3"/>
  <cols>
    <col min="1" max="1" width="33.109375" bestFit="1" customWidth="1"/>
    <col min="2" max="2" width="7.5546875" bestFit="1" customWidth="1"/>
    <col min="3" max="3" width="12.5546875" customWidth="1"/>
    <col min="4" max="4" width="14.44140625" customWidth="1"/>
    <col min="5" max="5" width="13.88671875" bestFit="1" customWidth="1"/>
    <col min="8" max="8" width="9.88671875" bestFit="1" customWidth="1"/>
    <col min="9" max="9" width="10.44140625" bestFit="1" customWidth="1"/>
    <col min="10" max="10" width="4.5546875" bestFit="1" customWidth="1"/>
    <col min="11" max="11" width="3.109375" bestFit="1" customWidth="1"/>
    <col min="12" max="12" width="7" bestFit="1" customWidth="1"/>
  </cols>
  <sheetData>
    <row r="1" spans="1:13" x14ac:dyDescent="0.3">
      <c r="A1" s="2" t="s">
        <v>12</v>
      </c>
      <c r="C1" s="2" t="s">
        <v>21</v>
      </c>
      <c r="D1" s="2" t="s">
        <v>22</v>
      </c>
      <c r="E1" s="2" t="s">
        <v>23</v>
      </c>
      <c r="G1" s="2"/>
      <c r="H1" s="2" t="s">
        <v>399</v>
      </c>
      <c r="I1" s="2" t="s">
        <v>400</v>
      </c>
    </row>
    <row r="2" spans="1:13" x14ac:dyDescent="0.3">
      <c r="A2" t="s">
        <v>13</v>
      </c>
      <c r="C2" s="1">
        <v>132</v>
      </c>
      <c r="D2" s="1" t="s">
        <v>272</v>
      </c>
      <c r="E2" s="1" t="str">
        <f>RIGHT(SUBSTITUTE(A2," ","-",LEN(A2)-LEN(SUBSTITUTE(A2," ",""))),LEN(SUBSTITUTE(A2," ","-",LEN(A2)-LEN(SUBSTITUTE(A2," ",""))))-SEARCH("-",SUBSTITUTE(A2," ","-",LEN(A2)-LEN(SUBSTITUTE(A2," ","")))))</f>
        <v>Tin</v>
      </c>
      <c r="H2">
        <f>FIND(" ",A2)</f>
        <v>4</v>
      </c>
      <c r="I2">
        <f>FIND(" ",A2,H2+1)</f>
        <v>8</v>
      </c>
      <c r="J2" t="str">
        <f>MID(A2,H2+1,I2-H2)</f>
        <v xml:space="preserve">132 </v>
      </c>
      <c r="K2">
        <f>FIND(" ",A2,I2+1)</f>
        <v>14</v>
      </c>
      <c r="L2" t="str">
        <f>MID(A2,I2+1,K2-I2)</f>
        <v xml:space="preserve">Plain </v>
      </c>
      <c r="M2">
        <f>LEN(A2)</f>
        <v>25</v>
      </c>
    </row>
    <row r="3" spans="1:13" x14ac:dyDescent="0.3">
      <c r="A3" t="s">
        <v>14</v>
      </c>
      <c r="C3" s="1" t="str">
        <f>MID(A3,FIND(" ",A3),FIND(" ",A3,FIND(" ",A3)))</f>
        <v xml:space="preserve"> 132</v>
      </c>
      <c r="D3" s="1" t="str">
        <f>MID(A3,SEARCH(" ",A3,SEARCH(" ",A3)+1),SEARCH(" ",A3,SEARCH(" ",A3,SEARCH(" ",A3)+1)+1)+1-SEARCH(" ",A3,SEARCH(" ",A3)+1))</f>
        <v xml:space="preserve"> Deluxe </v>
      </c>
      <c r="E3" s="1" t="str">
        <f t="shared" ref="E3:E66" si="0">RIGHT(SUBSTITUTE(A3," ","-",LEN(A3)-LEN(SUBSTITUTE(A3," ",""))),LEN(SUBSTITUTE(A3," ","-",LEN(A3)-LEN(SUBSTITUTE(A3," ",""))))-SEARCH("-",SUBSTITUTE(A3," ","-",LEN(A3)-LEN(SUBSTITUTE(A3," ","")))))</f>
        <v>Tin</v>
      </c>
      <c r="H3">
        <f t="shared" ref="H3:H21" si="1">FIND(" ",A3)</f>
        <v>4</v>
      </c>
      <c r="I3">
        <f t="shared" ref="I3:I21" si="2">FIND(" ",A3,H3+1)</f>
        <v>8</v>
      </c>
      <c r="J3" t="str">
        <f t="shared" ref="J3:J21" si="3">MID(A3,H3+1,I3-H3)</f>
        <v xml:space="preserve">132 </v>
      </c>
      <c r="K3">
        <f t="shared" ref="K3:K21" si="4">FIND(" ",A3,I3+1)</f>
        <v>15</v>
      </c>
      <c r="L3" t="str">
        <f t="shared" ref="L3:L21" si="5">MID(A3,I3+1,K3-I3)</f>
        <v xml:space="preserve">Deluxe </v>
      </c>
      <c r="M3">
        <f>LEN(SUBSTITUTE(A2," ",""))</f>
        <v>20</v>
      </c>
    </row>
    <row r="4" spans="1:13" x14ac:dyDescent="0.3">
      <c r="A4" t="s">
        <v>15</v>
      </c>
      <c r="C4" s="1" t="str">
        <f t="shared" ref="C4:C67" si="6">MID(A4,FIND(" ",A4),FIND(" ",A4,FIND(" ",A4)))</f>
        <v xml:space="preserve"> 132</v>
      </c>
      <c r="D4" s="1" t="str">
        <f t="shared" ref="D4:D67" si="7">MID(A4,SEARCH(" ",A4,SEARCH(" ",A4)+1),SEARCH(" ",A4,SEARCH(" ",A4,SEARCH(" ",A4)+1)+1)+1-SEARCH(" ",A4,SEARCH(" ",A4)+1))</f>
        <v xml:space="preserve"> Plain </v>
      </c>
      <c r="E4" s="1" t="str">
        <f t="shared" si="0"/>
        <v>Tin</v>
      </c>
      <c r="H4">
        <f t="shared" si="1"/>
        <v>4</v>
      </c>
      <c r="I4">
        <f t="shared" si="2"/>
        <v>8</v>
      </c>
      <c r="J4" t="str">
        <f t="shared" si="3"/>
        <v xml:space="preserve">132 </v>
      </c>
      <c r="K4">
        <f t="shared" si="4"/>
        <v>14</v>
      </c>
      <c r="L4" t="str">
        <f t="shared" si="5"/>
        <v xml:space="preserve">Plain </v>
      </c>
    </row>
    <row r="5" spans="1:13" x14ac:dyDescent="0.3">
      <c r="A5" t="s">
        <v>16</v>
      </c>
      <c r="C5" s="1" t="str">
        <f t="shared" si="6"/>
        <v xml:space="preserve"> 60 </v>
      </c>
      <c r="D5" s="1" t="str">
        <f t="shared" si="7"/>
        <v xml:space="preserve"> Deluxe </v>
      </c>
      <c r="E5" s="1" t="str">
        <f t="shared" si="0"/>
        <v>Pouch</v>
      </c>
      <c r="H5">
        <f t="shared" si="1"/>
        <v>4</v>
      </c>
      <c r="I5">
        <f t="shared" si="2"/>
        <v>7</v>
      </c>
      <c r="J5" t="str">
        <f t="shared" si="3"/>
        <v xml:space="preserve">60 </v>
      </c>
      <c r="K5">
        <f t="shared" si="4"/>
        <v>14</v>
      </c>
      <c r="L5" t="str">
        <f t="shared" si="5"/>
        <v xml:space="preserve">Deluxe </v>
      </c>
    </row>
    <row r="6" spans="1:13" x14ac:dyDescent="0.3">
      <c r="A6" t="s">
        <v>17</v>
      </c>
      <c r="C6" s="1" t="str">
        <f t="shared" si="6"/>
        <v xml:space="preserve"> 60 </v>
      </c>
      <c r="D6" s="1" t="str">
        <f t="shared" si="7"/>
        <v xml:space="preserve"> Plain </v>
      </c>
      <c r="E6" s="1" t="str">
        <f t="shared" si="0"/>
        <v>Pouch</v>
      </c>
      <c r="H6">
        <f t="shared" si="1"/>
        <v>4</v>
      </c>
      <c r="I6">
        <f t="shared" si="2"/>
        <v>7</v>
      </c>
      <c r="J6" t="str">
        <f t="shared" si="3"/>
        <v xml:space="preserve">60 </v>
      </c>
      <c r="K6">
        <f t="shared" si="4"/>
        <v>13</v>
      </c>
      <c r="L6" t="str">
        <f t="shared" si="5"/>
        <v xml:space="preserve">Plain </v>
      </c>
    </row>
    <row r="7" spans="1:13" x14ac:dyDescent="0.3">
      <c r="A7" t="s">
        <v>18</v>
      </c>
      <c r="C7" s="1" t="str">
        <f t="shared" si="6"/>
        <v xml:space="preserve"> 60 </v>
      </c>
      <c r="D7" s="1" t="str">
        <f t="shared" si="7"/>
        <v xml:space="preserve"> Plain </v>
      </c>
      <c r="E7" s="1" t="str">
        <f t="shared" si="0"/>
        <v>Tin</v>
      </c>
      <c r="H7">
        <f t="shared" si="1"/>
        <v>4</v>
      </c>
      <c r="I7">
        <f t="shared" si="2"/>
        <v>7</v>
      </c>
      <c r="J7" t="str">
        <f t="shared" si="3"/>
        <v xml:space="preserve">60 </v>
      </c>
      <c r="K7">
        <f t="shared" si="4"/>
        <v>13</v>
      </c>
      <c r="L7" t="str">
        <f t="shared" si="5"/>
        <v xml:space="preserve">Plain </v>
      </c>
    </row>
    <row r="8" spans="1:13" x14ac:dyDescent="0.3">
      <c r="A8" t="s">
        <v>19</v>
      </c>
      <c r="C8" s="1" t="str">
        <f t="shared" si="6"/>
        <v xml:space="preserve"> 60 </v>
      </c>
      <c r="D8" s="1" t="str">
        <f t="shared" si="7"/>
        <v xml:space="preserve"> Plain </v>
      </c>
      <c r="E8" s="1" t="str">
        <f t="shared" si="0"/>
        <v>Pouch</v>
      </c>
      <c r="H8">
        <f t="shared" si="1"/>
        <v>4</v>
      </c>
      <c r="I8">
        <f t="shared" si="2"/>
        <v>7</v>
      </c>
      <c r="J8" t="str">
        <f t="shared" si="3"/>
        <v xml:space="preserve">60 </v>
      </c>
      <c r="K8">
        <f t="shared" si="4"/>
        <v>13</v>
      </c>
      <c r="L8" t="str">
        <f t="shared" si="5"/>
        <v xml:space="preserve">Plain </v>
      </c>
    </row>
    <row r="9" spans="1:13" x14ac:dyDescent="0.3">
      <c r="A9" t="s">
        <v>20</v>
      </c>
      <c r="C9" s="1" t="str">
        <f t="shared" si="6"/>
        <v xml:space="preserve"> 60 </v>
      </c>
      <c r="D9" s="1" t="str">
        <f t="shared" si="7"/>
        <v xml:space="preserve"> Plain </v>
      </c>
      <c r="E9" s="1" t="str">
        <f t="shared" si="0"/>
        <v>Tin</v>
      </c>
      <c r="H9">
        <f t="shared" si="1"/>
        <v>4</v>
      </c>
      <c r="I9">
        <f t="shared" si="2"/>
        <v>7</v>
      </c>
      <c r="J9" t="str">
        <f t="shared" si="3"/>
        <v xml:space="preserve">60 </v>
      </c>
      <c r="K9">
        <f t="shared" si="4"/>
        <v>13</v>
      </c>
      <c r="L9" t="str">
        <f t="shared" si="5"/>
        <v xml:space="preserve">Plain </v>
      </c>
    </row>
    <row r="10" spans="1:13" x14ac:dyDescent="0.3">
      <c r="A10" t="s">
        <v>13</v>
      </c>
      <c r="C10" s="1" t="str">
        <f t="shared" si="6"/>
        <v xml:space="preserve"> 132</v>
      </c>
      <c r="D10" s="1" t="str">
        <f t="shared" si="7"/>
        <v xml:space="preserve"> Plain </v>
      </c>
      <c r="E10" s="1" t="str">
        <f t="shared" si="0"/>
        <v>Tin</v>
      </c>
      <c r="H10">
        <f t="shared" si="1"/>
        <v>4</v>
      </c>
      <c r="I10">
        <f t="shared" si="2"/>
        <v>8</v>
      </c>
      <c r="J10" t="str">
        <f t="shared" si="3"/>
        <v xml:space="preserve">132 </v>
      </c>
      <c r="K10">
        <f t="shared" si="4"/>
        <v>14</v>
      </c>
      <c r="L10" t="str">
        <f t="shared" si="5"/>
        <v xml:space="preserve">Plain </v>
      </c>
    </row>
    <row r="11" spans="1:13" x14ac:dyDescent="0.3">
      <c r="A11" t="s">
        <v>14</v>
      </c>
      <c r="C11" s="1" t="str">
        <f t="shared" si="6"/>
        <v xml:space="preserve"> 132</v>
      </c>
      <c r="D11" s="1" t="str">
        <f t="shared" si="7"/>
        <v xml:space="preserve"> Deluxe </v>
      </c>
      <c r="E11" s="1" t="str">
        <f t="shared" si="0"/>
        <v>Tin</v>
      </c>
      <c r="H11">
        <f t="shared" si="1"/>
        <v>4</v>
      </c>
      <c r="I11">
        <f t="shared" si="2"/>
        <v>8</v>
      </c>
      <c r="J11" t="str">
        <f t="shared" si="3"/>
        <v xml:space="preserve">132 </v>
      </c>
      <c r="K11">
        <f t="shared" si="4"/>
        <v>15</v>
      </c>
      <c r="L11" t="str">
        <f t="shared" si="5"/>
        <v xml:space="preserve">Deluxe </v>
      </c>
    </row>
    <row r="12" spans="1:13" x14ac:dyDescent="0.3">
      <c r="A12" t="s">
        <v>15</v>
      </c>
      <c r="C12" s="1" t="str">
        <f t="shared" si="6"/>
        <v xml:space="preserve"> 132</v>
      </c>
      <c r="D12" s="1" t="str">
        <f t="shared" si="7"/>
        <v xml:space="preserve"> Plain </v>
      </c>
      <c r="E12" s="1" t="str">
        <f t="shared" si="0"/>
        <v>Tin</v>
      </c>
      <c r="H12">
        <f t="shared" si="1"/>
        <v>4</v>
      </c>
      <c r="I12">
        <f t="shared" si="2"/>
        <v>8</v>
      </c>
      <c r="J12" t="str">
        <f t="shared" si="3"/>
        <v xml:space="preserve">132 </v>
      </c>
      <c r="K12">
        <f t="shared" si="4"/>
        <v>14</v>
      </c>
      <c r="L12" t="str">
        <f t="shared" si="5"/>
        <v xml:space="preserve">Plain </v>
      </c>
    </row>
    <row r="13" spans="1:13" x14ac:dyDescent="0.3">
      <c r="A13" t="s">
        <v>16</v>
      </c>
      <c r="C13" s="1" t="str">
        <f t="shared" si="6"/>
        <v xml:space="preserve"> 60 </v>
      </c>
      <c r="D13" s="1" t="str">
        <f t="shared" si="7"/>
        <v xml:space="preserve"> Deluxe </v>
      </c>
      <c r="E13" s="1" t="str">
        <f t="shared" si="0"/>
        <v>Pouch</v>
      </c>
      <c r="H13">
        <f t="shared" si="1"/>
        <v>4</v>
      </c>
      <c r="I13">
        <f t="shared" si="2"/>
        <v>7</v>
      </c>
      <c r="J13" t="str">
        <f t="shared" si="3"/>
        <v xml:space="preserve">60 </v>
      </c>
      <c r="K13">
        <f t="shared" si="4"/>
        <v>14</v>
      </c>
      <c r="L13" t="str">
        <f t="shared" si="5"/>
        <v xml:space="preserve">Deluxe </v>
      </c>
    </row>
    <row r="14" spans="1:13" x14ac:dyDescent="0.3">
      <c r="A14" t="s">
        <v>17</v>
      </c>
      <c r="C14" s="1" t="str">
        <f t="shared" si="6"/>
        <v xml:space="preserve"> 60 </v>
      </c>
      <c r="D14" s="1" t="str">
        <f t="shared" si="7"/>
        <v xml:space="preserve"> Plain </v>
      </c>
      <c r="E14" s="1" t="str">
        <f t="shared" si="0"/>
        <v>Pouch</v>
      </c>
      <c r="H14">
        <f t="shared" si="1"/>
        <v>4</v>
      </c>
      <c r="I14">
        <f t="shared" si="2"/>
        <v>7</v>
      </c>
      <c r="J14" t="str">
        <f t="shared" si="3"/>
        <v xml:space="preserve">60 </v>
      </c>
      <c r="K14">
        <f t="shared" si="4"/>
        <v>13</v>
      </c>
      <c r="L14" t="str">
        <f t="shared" si="5"/>
        <v xml:space="preserve">Plain </v>
      </c>
    </row>
    <row r="15" spans="1:13" x14ac:dyDescent="0.3">
      <c r="A15" t="s">
        <v>18</v>
      </c>
      <c r="C15" s="1" t="str">
        <f t="shared" si="6"/>
        <v xml:space="preserve"> 60 </v>
      </c>
      <c r="D15" s="1" t="str">
        <f t="shared" si="7"/>
        <v xml:space="preserve"> Plain </v>
      </c>
      <c r="E15" s="1" t="str">
        <f t="shared" si="0"/>
        <v>Tin</v>
      </c>
      <c r="H15">
        <f t="shared" si="1"/>
        <v>4</v>
      </c>
      <c r="I15">
        <f t="shared" si="2"/>
        <v>7</v>
      </c>
      <c r="J15" t="str">
        <f t="shared" si="3"/>
        <v xml:space="preserve">60 </v>
      </c>
      <c r="K15">
        <f t="shared" si="4"/>
        <v>13</v>
      </c>
      <c r="L15" t="str">
        <f t="shared" si="5"/>
        <v xml:space="preserve">Plain </v>
      </c>
    </row>
    <row r="16" spans="1:13" x14ac:dyDescent="0.3">
      <c r="A16" t="s">
        <v>19</v>
      </c>
      <c r="C16" s="1" t="str">
        <f t="shared" si="6"/>
        <v xml:space="preserve"> 60 </v>
      </c>
      <c r="D16" s="1" t="str">
        <f t="shared" si="7"/>
        <v xml:space="preserve"> Plain </v>
      </c>
      <c r="E16" s="1" t="str">
        <f t="shared" si="0"/>
        <v>Pouch</v>
      </c>
      <c r="H16">
        <f t="shared" si="1"/>
        <v>4</v>
      </c>
      <c r="I16">
        <f t="shared" si="2"/>
        <v>7</v>
      </c>
      <c r="J16" t="str">
        <f t="shared" si="3"/>
        <v xml:space="preserve">60 </v>
      </c>
      <c r="K16">
        <f t="shared" si="4"/>
        <v>13</v>
      </c>
      <c r="L16" t="str">
        <f t="shared" si="5"/>
        <v xml:space="preserve">Plain </v>
      </c>
    </row>
    <row r="17" spans="1:12" x14ac:dyDescent="0.3">
      <c r="A17" t="s">
        <v>20</v>
      </c>
      <c r="C17" s="1" t="str">
        <f t="shared" si="6"/>
        <v xml:space="preserve"> 60 </v>
      </c>
      <c r="D17" s="1" t="str">
        <f t="shared" si="7"/>
        <v xml:space="preserve"> Plain </v>
      </c>
      <c r="E17" s="1" t="str">
        <f t="shared" si="0"/>
        <v>Tin</v>
      </c>
      <c r="H17">
        <f t="shared" si="1"/>
        <v>4</v>
      </c>
      <c r="I17">
        <f t="shared" si="2"/>
        <v>7</v>
      </c>
      <c r="J17" t="str">
        <f t="shared" si="3"/>
        <v xml:space="preserve">60 </v>
      </c>
      <c r="K17">
        <f t="shared" si="4"/>
        <v>13</v>
      </c>
      <c r="L17" t="str">
        <f t="shared" si="5"/>
        <v xml:space="preserve">Plain </v>
      </c>
    </row>
    <row r="18" spans="1:12" x14ac:dyDescent="0.3">
      <c r="A18" t="s">
        <v>13</v>
      </c>
      <c r="C18" s="1" t="str">
        <f t="shared" si="6"/>
        <v xml:space="preserve"> 132</v>
      </c>
      <c r="D18" s="1" t="str">
        <f t="shared" si="7"/>
        <v xml:space="preserve"> Plain </v>
      </c>
      <c r="E18" s="1" t="str">
        <f t="shared" si="0"/>
        <v>Tin</v>
      </c>
      <c r="H18">
        <f t="shared" si="1"/>
        <v>4</v>
      </c>
      <c r="I18">
        <f t="shared" si="2"/>
        <v>8</v>
      </c>
      <c r="J18" t="str">
        <f t="shared" si="3"/>
        <v xml:space="preserve">132 </v>
      </c>
      <c r="K18">
        <f t="shared" si="4"/>
        <v>14</v>
      </c>
      <c r="L18" t="str">
        <f t="shared" si="5"/>
        <v xml:space="preserve">Plain </v>
      </c>
    </row>
    <row r="19" spans="1:12" x14ac:dyDescent="0.3">
      <c r="A19" t="s">
        <v>14</v>
      </c>
      <c r="C19" s="1" t="str">
        <f t="shared" si="6"/>
        <v xml:space="preserve"> 132</v>
      </c>
      <c r="D19" s="1" t="str">
        <f t="shared" si="7"/>
        <v xml:space="preserve"> Deluxe </v>
      </c>
      <c r="E19" s="1" t="str">
        <f t="shared" si="0"/>
        <v>Tin</v>
      </c>
      <c r="H19">
        <f t="shared" si="1"/>
        <v>4</v>
      </c>
      <c r="I19">
        <f t="shared" si="2"/>
        <v>8</v>
      </c>
      <c r="J19" t="str">
        <f t="shared" si="3"/>
        <v xml:space="preserve">132 </v>
      </c>
      <c r="K19">
        <f t="shared" si="4"/>
        <v>15</v>
      </c>
      <c r="L19" t="str">
        <f t="shared" si="5"/>
        <v xml:space="preserve">Deluxe </v>
      </c>
    </row>
    <row r="20" spans="1:12" x14ac:dyDescent="0.3">
      <c r="A20" t="s">
        <v>15</v>
      </c>
      <c r="C20" s="1" t="str">
        <f t="shared" si="6"/>
        <v xml:space="preserve"> 132</v>
      </c>
      <c r="D20" s="1" t="str">
        <f t="shared" si="7"/>
        <v xml:space="preserve"> Plain </v>
      </c>
      <c r="E20" s="1" t="str">
        <f t="shared" si="0"/>
        <v>Tin</v>
      </c>
      <c r="H20">
        <f t="shared" si="1"/>
        <v>4</v>
      </c>
      <c r="I20">
        <f t="shared" si="2"/>
        <v>8</v>
      </c>
      <c r="J20" t="str">
        <f t="shared" si="3"/>
        <v xml:space="preserve">132 </v>
      </c>
      <c r="K20">
        <f t="shared" si="4"/>
        <v>14</v>
      </c>
      <c r="L20" t="str">
        <f t="shared" si="5"/>
        <v xml:space="preserve">Plain </v>
      </c>
    </row>
    <row r="21" spans="1:12" x14ac:dyDescent="0.3">
      <c r="A21" t="s">
        <v>16</v>
      </c>
      <c r="C21" s="1" t="str">
        <f t="shared" si="6"/>
        <v xml:space="preserve"> 60 </v>
      </c>
      <c r="D21" s="1" t="str">
        <f t="shared" si="7"/>
        <v xml:space="preserve"> Deluxe </v>
      </c>
      <c r="E21" s="1" t="str">
        <f t="shared" si="0"/>
        <v>Pouch</v>
      </c>
      <c r="H21">
        <f t="shared" si="1"/>
        <v>4</v>
      </c>
      <c r="I21">
        <f t="shared" si="2"/>
        <v>7</v>
      </c>
      <c r="J21" t="str">
        <f t="shared" si="3"/>
        <v xml:space="preserve">60 </v>
      </c>
      <c r="K21">
        <f t="shared" si="4"/>
        <v>14</v>
      </c>
      <c r="L21" t="str">
        <f t="shared" si="5"/>
        <v xml:space="preserve">Deluxe </v>
      </c>
    </row>
    <row r="22" spans="1:12" x14ac:dyDescent="0.3">
      <c r="A22" t="s">
        <v>17</v>
      </c>
      <c r="C22" s="1" t="str">
        <f t="shared" si="6"/>
        <v xml:space="preserve"> 60 </v>
      </c>
      <c r="D22" s="1" t="str">
        <f t="shared" si="7"/>
        <v xml:space="preserve"> Plain </v>
      </c>
      <c r="E22" s="1" t="str">
        <f t="shared" si="0"/>
        <v>Pouch</v>
      </c>
    </row>
    <row r="23" spans="1:12" x14ac:dyDescent="0.3">
      <c r="A23" t="s">
        <v>18</v>
      </c>
      <c r="C23" s="1" t="str">
        <f t="shared" si="6"/>
        <v xml:space="preserve"> 60 </v>
      </c>
      <c r="D23" s="1" t="str">
        <f t="shared" si="7"/>
        <v xml:space="preserve"> Plain </v>
      </c>
      <c r="E23" s="1" t="str">
        <f t="shared" si="0"/>
        <v>Tin</v>
      </c>
    </row>
    <row r="24" spans="1:12" x14ac:dyDescent="0.3">
      <c r="A24" t="s">
        <v>19</v>
      </c>
      <c r="C24" s="1" t="str">
        <f t="shared" si="6"/>
        <v xml:space="preserve"> 60 </v>
      </c>
      <c r="D24" s="1" t="str">
        <f t="shared" si="7"/>
        <v xml:space="preserve"> Plain </v>
      </c>
      <c r="E24" s="1" t="str">
        <f t="shared" si="0"/>
        <v>Pouch</v>
      </c>
    </row>
    <row r="25" spans="1:12" x14ac:dyDescent="0.3">
      <c r="A25" t="s">
        <v>20</v>
      </c>
      <c r="C25" s="1" t="str">
        <f t="shared" si="6"/>
        <v xml:space="preserve"> 60 </v>
      </c>
      <c r="D25" s="1" t="str">
        <f t="shared" si="7"/>
        <v xml:space="preserve"> Plain </v>
      </c>
      <c r="E25" s="1" t="str">
        <f t="shared" si="0"/>
        <v>Tin</v>
      </c>
    </row>
    <row r="26" spans="1:12" x14ac:dyDescent="0.3">
      <c r="A26" t="s">
        <v>13</v>
      </c>
      <c r="C26" s="1" t="str">
        <f t="shared" si="6"/>
        <v xml:space="preserve"> 132</v>
      </c>
      <c r="D26" s="1" t="str">
        <f t="shared" si="7"/>
        <v xml:space="preserve"> Plain </v>
      </c>
      <c r="E26" s="1" t="str">
        <f t="shared" si="0"/>
        <v>Tin</v>
      </c>
    </row>
    <row r="27" spans="1:12" x14ac:dyDescent="0.3">
      <c r="A27" t="s">
        <v>14</v>
      </c>
      <c r="C27" s="1" t="str">
        <f t="shared" si="6"/>
        <v xml:space="preserve"> 132</v>
      </c>
      <c r="D27" s="1" t="str">
        <f t="shared" si="7"/>
        <v xml:space="preserve"> Deluxe </v>
      </c>
      <c r="E27" s="1" t="str">
        <f t="shared" si="0"/>
        <v>Tin</v>
      </c>
    </row>
    <row r="28" spans="1:12" x14ac:dyDescent="0.3">
      <c r="A28" t="s">
        <v>15</v>
      </c>
      <c r="C28" s="1" t="str">
        <f t="shared" si="6"/>
        <v xml:space="preserve"> 132</v>
      </c>
      <c r="D28" s="1" t="str">
        <f t="shared" si="7"/>
        <v xml:space="preserve"> Plain </v>
      </c>
      <c r="E28" s="1" t="str">
        <f t="shared" si="0"/>
        <v>Tin</v>
      </c>
    </row>
    <row r="29" spans="1:12" x14ac:dyDescent="0.3">
      <c r="A29" t="s">
        <v>16</v>
      </c>
      <c r="C29" s="1" t="str">
        <f t="shared" si="6"/>
        <v xml:space="preserve"> 60 </v>
      </c>
      <c r="D29" s="1" t="str">
        <f t="shared" si="7"/>
        <v xml:space="preserve"> Deluxe </v>
      </c>
      <c r="E29" s="1" t="str">
        <f t="shared" si="0"/>
        <v>Pouch</v>
      </c>
    </row>
    <row r="30" spans="1:12" x14ac:dyDescent="0.3">
      <c r="A30" t="s">
        <v>17</v>
      </c>
      <c r="C30" s="1" t="str">
        <f t="shared" si="6"/>
        <v xml:space="preserve"> 60 </v>
      </c>
      <c r="D30" s="1" t="str">
        <f t="shared" si="7"/>
        <v xml:space="preserve"> Plain </v>
      </c>
      <c r="E30" s="1" t="str">
        <f t="shared" si="0"/>
        <v>Pouch</v>
      </c>
    </row>
    <row r="31" spans="1:12" x14ac:dyDescent="0.3">
      <c r="A31" t="s">
        <v>18</v>
      </c>
      <c r="C31" s="1" t="str">
        <f t="shared" si="6"/>
        <v xml:space="preserve"> 60 </v>
      </c>
      <c r="D31" s="1" t="str">
        <f t="shared" si="7"/>
        <v xml:space="preserve"> Plain </v>
      </c>
      <c r="E31" s="1" t="str">
        <f t="shared" si="0"/>
        <v>Tin</v>
      </c>
    </row>
    <row r="32" spans="1:12" x14ac:dyDescent="0.3">
      <c r="A32" t="s">
        <v>19</v>
      </c>
      <c r="C32" s="1" t="str">
        <f t="shared" si="6"/>
        <v xml:space="preserve"> 60 </v>
      </c>
      <c r="D32" s="1" t="str">
        <f t="shared" si="7"/>
        <v xml:space="preserve"> Plain </v>
      </c>
      <c r="E32" s="1" t="str">
        <f t="shared" si="0"/>
        <v>Pouch</v>
      </c>
    </row>
    <row r="33" spans="1:5" x14ac:dyDescent="0.3">
      <c r="A33" t="s">
        <v>20</v>
      </c>
      <c r="C33" s="1" t="str">
        <f t="shared" si="6"/>
        <v xml:space="preserve"> 60 </v>
      </c>
      <c r="D33" s="1" t="str">
        <f t="shared" si="7"/>
        <v xml:space="preserve"> Plain </v>
      </c>
      <c r="E33" s="1" t="str">
        <f t="shared" si="0"/>
        <v>Tin</v>
      </c>
    </row>
    <row r="34" spans="1:5" x14ac:dyDescent="0.3">
      <c r="A34" t="s">
        <v>13</v>
      </c>
      <c r="C34" s="1" t="str">
        <f t="shared" si="6"/>
        <v xml:space="preserve"> 132</v>
      </c>
      <c r="D34" s="1" t="str">
        <f t="shared" si="7"/>
        <v xml:space="preserve"> Plain </v>
      </c>
      <c r="E34" s="1" t="str">
        <f t="shared" si="0"/>
        <v>Tin</v>
      </c>
    </row>
    <row r="35" spans="1:5" x14ac:dyDescent="0.3">
      <c r="A35" t="s">
        <v>14</v>
      </c>
      <c r="C35" s="1" t="str">
        <f t="shared" si="6"/>
        <v xml:space="preserve"> 132</v>
      </c>
      <c r="D35" s="1" t="str">
        <f t="shared" si="7"/>
        <v xml:space="preserve"> Deluxe </v>
      </c>
      <c r="E35" s="1" t="str">
        <f t="shared" si="0"/>
        <v>Tin</v>
      </c>
    </row>
    <row r="36" spans="1:5" x14ac:dyDescent="0.3">
      <c r="A36" t="s">
        <v>15</v>
      </c>
      <c r="C36" s="1" t="str">
        <f t="shared" si="6"/>
        <v xml:space="preserve"> 132</v>
      </c>
      <c r="D36" s="1" t="str">
        <f t="shared" si="7"/>
        <v xml:space="preserve"> Plain </v>
      </c>
      <c r="E36" s="1" t="str">
        <f t="shared" si="0"/>
        <v>Tin</v>
      </c>
    </row>
    <row r="37" spans="1:5" x14ac:dyDescent="0.3">
      <c r="A37" t="s">
        <v>16</v>
      </c>
      <c r="C37" s="1" t="str">
        <f t="shared" si="6"/>
        <v xml:space="preserve"> 60 </v>
      </c>
      <c r="D37" s="1" t="str">
        <f t="shared" si="7"/>
        <v xml:space="preserve"> Deluxe </v>
      </c>
      <c r="E37" s="1" t="str">
        <f t="shared" si="0"/>
        <v>Pouch</v>
      </c>
    </row>
    <row r="38" spans="1:5" x14ac:dyDescent="0.3">
      <c r="A38" t="s">
        <v>17</v>
      </c>
      <c r="C38" s="1" t="str">
        <f t="shared" si="6"/>
        <v xml:space="preserve"> 60 </v>
      </c>
      <c r="D38" s="1" t="str">
        <f t="shared" si="7"/>
        <v xml:space="preserve"> Plain </v>
      </c>
      <c r="E38" s="1" t="str">
        <f t="shared" si="0"/>
        <v>Pouch</v>
      </c>
    </row>
    <row r="39" spans="1:5" x14ac:dyDescent="0.3">
      <c r="A39" t="s">
        <v>18</v>
      </c>
      <c r="C39" s="1" t="str">
        <f t="shared" si="6"/>
        <v xml:space="preserve"> 60 </v>
      </c>
      <c r="D39" s="1" t="str">
        <f t="shared" si="7"/>
        <v xml:space="preserve"> Plain </v>
      </c>
      <c r="E39" s="1" t="str">
        <f t="shared" si="0"/>
        <v>Tin</v>
      </c>
    </row>
    <row r="40" spans="1:5" x14ac:dyDescent="0.3">
      <c r="A40" t="s">
        <v>19</v>
      </c>
      <c r="C40" s="1" t="str">
        <f t="shared" si="6"/>
        <v xml:space="preserve"> 60 </v>
      </c>
      <c r="D40" s="1" t="str">
        <f t="shared" si="7"/>
        <v xml:space="preserve"> Plain </v>
      </c>
      <c r="E40" s="1" t="str">
        <f t="shared" si="0"/>
        <v>Pouch</v>
      </c>
    </row>
    <row r="41" spans="1:5" x14ac:dyDescent="0.3">
      <c r="A41" t="s">
        <v>20</v>
      </c>
      <c r="C41" s="1" t="str">
        <f t="shared" si="6"/>
        <v xml:space="preserve"> 60 </v>
      </c>
      <c r="D41" s="1" t="str">
        <f t="shared" si="7"/>
        <v xml:space="preserve"> Plain </v>
      </c>
      <c r="E41" s="1" t="str">
        <f t="shared" si="0"/>
        <v>Tin</v>
      </c>
    </row>
    <row r="42" spans="1:5" x14ac:dyDescent="0.3">
      <c r="A42" t="s">
        <v>13</v>
      </c>
      <c r="C42" s="1" t="str">
        <f t="shared" si="6"/>
        <v xml:space="preserve"> 132</v>
      </c>
      <c r="D42" s="1" t="str">
        <f t="shared" si="7"/>
        <v xml:space="preserve"> Plain </v>
      </c>
      <c r="E42" s="1" t="str">
        <f t="shared" si="0"/>
        <v>Tin</v>
      </c>
    </row>
    <row r="43" spans="1:5" x14ac:dyDescent="0.3">
      <c r="A43" t="s">
        <v>14</v>
      </c>
      <c r="C43" s="1" t="str">
        <f t="shared" si="6"/>
        <v xml:space="preserve"> 132</v>
      </c>
      <c r="D43" s="1" t="str">
        <f t="shared" si="7"/>
        <v xml:space="preserve"> Deluxe </v>
      </c>
      <c r="E43" s="1" t="str">
        <f t="shared" si="0"/>
        <v>Tin</v>
      </c>
    </row>
    <row r="44" spans="1:5" x14ac:dyDescent="0.3">
      <c r="A44" t="s">
        <v>15</v>
      </c>
      <c r="C44" s="1" t="str">
        <f t="shared" si="6"/>
        <v xml:space="preserve"> 132</v>
      </c>
      <c r="D44" s="1" t="str">
        <f t="shared" si="7"/>
        <v xml:space="preserve"> Plain </v>
      </c>
      <c r="E44" s="1" t="str">
        <f t="shared" si="0"/>
        <v>Tin</v>
      </c>
    </row>
    <row r="45" spans="1:5" x14ac:dyDescent="0.3">
      <c r="A45" t="s">
        <v>16</v>
      </c>
      <c r="C45" s="1" t="str">
        <f t="shared" si="6"/>
        <v xml:space="preserve"> 60 </v>
      </c>
      <c r="D45" s="1" t="str">
        <f t="shared" si="7"/>
        <v xml:space="preserve"> Deluxe </v>
      </c>
      <c r="E45" s="1" t="str">
        <f t="shared" si="0"/>
        <v>Pouch</v>
      </c>
    </row>
    <row r="46" spans="1:5" x14ac:dyDescent="0.3">
      <c r="A46" t="s">
        <v>17</v>
      </c>
      <c r="C46" s="1" t="str">
        <f t="shared" si="6"/>
        <v xml:space="preserve"> 60 </v>
      </c>
      <c r="D46" s="1" t="str">
        <f t="shared" si="7"/>
        <v xml:space="preserve"> Plain </v>
      </c>
      <c r="E46" s="1" t="str">
        <f t="shared" si="0"/>
        <v>Pouch</v>
      </c>
    </row>
    <row r="47" spans="1:5" x14ac:dyDescent="0.3">
      <c r="A47" t="s">
        <v>18</v>
      </c>
      <c r="C47" s="1" t="str">
        <f t="shared" si="6"/>
        <v xml:space="preserve"> 60 </v>
      </c>
      <c r="D47" s="1" t="str">
        <f t="shared" si="7"/>
        <v xml:space="preserve"> Plain </v>
      </c>
      <c r="E47" s="1" t="str">
        <f t="shared" si="0"/>
        <v>Tin</v>
      </c>
    </row>
    <row r="48" spans="1:5" x14ac:dyDescent="0.3">
      <c r="A48" t="s">
        <v>19</v>
      </c>
      <c r="C48" s="1" t="str">
        <f t="shared" si="6"/>
        <v xml:space="preserve"> 60 </v>
      </c>
      <c r="D48" s="1" t="str">
        <f t="shared" si="7"/>
        <v xml:space="preserve"> Plain </v>
      </c>
      <c r="E48" s="1" t="str">
        <f t="shared" si="0"/>
        <v>Pouch</v>
      </c>
    </row>
    <row r="49" spans="1:5" x14ac:dyDescent="0.3">
      <c r="A49" t="s">
        <v>20</v>
      </c>
      <c r="C49" s="1" t="str">
        <f t="shared" si="6"/>
        <v xml:space="preserve"> 60 </v>
      </c>
      <c r="D49" s="1" t="str">
        <f t="shared" si="7"/>
        <v xml:space="preserve"> Plain </v>
      </c>
      <c r="E49" s="1" t="str">
        <f t="shared" si="0"/>
        <v>Tin</v>
      </c>
    </row>
    <row r="50" spans="1:5" x14ac:dyDescent="0.3">
      <c r="A50" t="s">
        <v>13</v>
      </c>
      <c r="C50" s="1" t="str">
        <f t="shared" si="6"/>
        <v xml:space="preserve"> 132</v>
      </c>
      <c r="D50" s="1" t="str">
        <f t="shared" si="7"/>
        <v xml:space="preserve"> Plain </v>
      </c>
      <c r="E50" s="1" t="str">
        <f t="shared" si="0"/>
        <v>Tin</v>
      </c>
    </row>
    <row r="51" spans="1:5" x14ac:dyDescent="0.3">
      <c r="A51" t="s">
        <v>14</v>
      </c>
      <c r="C51" s="1" t="str">
        <f t="shared" si="6"/>
        <v xml:space="preserve"> 132</v>
      </c>
      <c r="D51" s="1" t="str">
        <f t="shared" si="7"/>
        <v xml:space="preserve"> Deluxe </v>
      </c>
      <c r="E51" s="1" t="str">
        <f t="shared" si="0"/>
        <v>Tin</v>
      </c>
    </row>
    <row r="52" spans="1:5" x14ac:dyDescent="0.3">
      <c r="A52" t="s">
        <v>15</v>
      </c>
      <c r="C52" s="1" t="str">
        <f t="shared" si="6"/>
        <v xml:space="preserve"> 132</v>
      </c>
      <c r="D52" s="1" t="str">
        <f t="shared" si="7"/>
        <v xml:space="preserve"> Plain </v>
      </c>
      <c r="E52" s="1" t="str">
        <f t="shared" si="0"/>
        <v>Tin</v>
      </c>
    </row>
    <row r="53" spans="1:5" x14ac:dyDescent="0.3">
      <c r="A53" t="s">
        <v>16</v>
      </c>
      <c r="C53" s="1" t="str">
        <f t="shared" si="6"/>
        <v xml:space="preserve"> 60 </v>
      </c>
      <c r="D53" s="1" t="str">
        <f t="shared" si="7"/>
        <v xml:space="preserve"> Deluxe </v>
      </c>
      <c r="E53" s="1" t="str">
        <f t="shared" si="0"/>
        <v>Pouch</v>
      </c>
    </row>
    <row r="54" spans="1:5" x14ac:dyDescent="0.3">
      <c r="A54" t="s">
        <v>17</v>
      </c>
      <c r="C54" s="1" t="str">
        <f t="shared" si="6"/>
        <v xml:space="preserve"> 60 </v>
      </c>
      <c r="D54" s="1" t="str">
        <f t="shared" si="7"/>
        <v xml:space="preserve"> Plain </v>
      </c>
      <c r="E54" s="1" t="str">
        <f t="shared" si="0"/>
        <v>Pouch</v>
      </c>
    </row>
    <row r="55" spans="1:5" x14ac:dyDescent="0.3">
      <c r="A55" t="s">
        <v>18</v>
      </c>
      <c r="C55" s="1" t="str">
        <f t="shared" si="6"/>
        <v xml:space="preserve"> 60 </v>
      </c>
      <c r="D55" s="1" t="str">
        <f t="shared" si="7"/>
        <v xml:space="preserve"> Plain </v>
      </c>
      <c r="E55" s="1" t="str">
        <f t="shared" si="0"/>
        <v>Tin</v>
      </c>
    </row>
    <row r="56" spans="1:5" x14ac:dyDescent="0.3">
      <c r="A56" t="s">
        <v>19</v>
      </c>
      <c r="C56" s="1" t="str">
        <f t="shared" si="6"/>
        <v xml:space="preserve"> 60 </v>
      </c>
      <c r="D56" s="1" t="str">
        <f t="shared" si="7"/>
        <v xml:space="preserve"> Plain </v>
      </c>
      <c r="E56" s="1" t="str">
        <f t="shared" si="0"/>
        <v>Pouch</v>
      </c>
    </row>
    <row r="57" spans="1:5" x14ac:dyDescent="0.3">
      <c r="A57" t="s">
        <v>20</v>
      </c>
      <c r="C57" s="1" t="str">
        <f t="shared" si="6"/>
        <v xml:space="preserve"> 60 </v>
      </c>
      <c r="D57" s="1" t="str">
        <f t="shared" si="7"/>
        <v xml:space="preserve"> Plain </v>
      </c>
      <c r="E57" s="1" t="str">
        <f t="shared" si="0"/>
        <v>Tin</v>
      </c>
    </row>
    <row r="58" spans="1:5" x14ac:dyDescent="0.3">
      <c r="A58" t="s">
        <v>13</v>
      </c>
      <c r="C58" s="1" t="str">
        <f t="shared" si="6"/>
        <v xml:space="preserve"> 132</v>
      </c>
      <c r="D58" s="1" t="str">
        <f t="shared" si="7"/>
        <v xml:space="preserve"> Plain </v>
      </c>
      <c r="E58" s="1" t="str">
        <f t="shared" si="0"/>
        <v>Tin</v>
      </c>
    </row>
    <row r="59" spans="1:5" x14ac:dyDescent="0.3">
      <c r="A59" t="s">
        <v>14</v>
      </c>
      <c r="C59" s="1" t="str">
        <f t="shared" si="6"/>
        <v xml:space="preserve"> 132</v>
      </c>
      <c r="D59" s="1" t="str">
        <f t="shared" si="7"/>
        <v xml:space="preserve"> Deluxe </v>
      </c>
      <c r="E59" s="1" t="str">
        <f t="shared" si="0"/>
        <v>Tin</v>
      </c>
    </row>
    <row r="60" spans="1:5" x14ac:dyDescent="0.3">
      <c r="A60" t="s">
        <v>15</v>
      </c>
      <c r="C60" s="1" t="str">
        <f t="shared" si="6"/>
        <v xml:space="preserve"> 132</v>
      </c>
      <c r="D60" s="1" t="str">
        <f t="shared" si="7"/>
        <v xml:space="preserve"> Plain </v>
      </c>
      <c r="E60" s="1" t="str">
        <f t="shared" si="0"/>
        <v>Tin</v>
      </c>
    </row>
    <row r="61" spans="1:5" x14ac:dyDescent="0.3">
      <c r="A61" t="s">
        <v>16</v>
      </c>
      <c r="C61" s="1" t="str">
        <f t="shared" si="6"/>
        <v xml:space="preserve"> 60 </v>
      </c>
      <c r="D61" s="1" t="str">
        <f t="shared" si="7"/>
        <v xml:space="preserve"> Deluxe </v>
      </c>
      <c r="E61" s="1" t="str">
        <f t="shared" si="0"/>
        <v>Pouch</v>
      </c>
    </row>
    <row r="62" spans="1:5" x14ac:dyDescent="0.3">
      <c r="A62" t="s">
        <v>17</v>
      </c>
      <c r="C62" s="1" t="str">
        <f t="shared" si="6"/>
        <v xml:space="preserve"> 60 </v>
      </c>
      <c r="D62" s="1" t="str">
        <f t="shared" si="7"/>
        <v xml:space="preserve"> Plain </v>
      </c>
      <c r="E62" s="1" t="str">
        <f t="shared" si="0"/>
        <v>Pouch</v>
      </c>
    </row>
    <row r="63" spans="1:5" x14ac:dyDescent="0.3">
      <c r="A63" t="s">
        <v>18</v>
      </c>
      <c r="C63" s="1" t="str">
        <f t="shared" si="6"/>
        <v xml:space="preserve"> 60 </v>
      </c>
      <c r="D63" s="1" t="str">
        <f t="shared" si="7"/>
        <v xml:space="preserve"> Plain </v>
      </c>
      <c r="E63" s="1" t="str">
        <f t="shared" si="0"/>
        <v>Tin</v>
      </c>
    </row>
    <row r="64" spans="1:5" x14ac:dyDescent="0.3">
      <c r="A64" t="s">
        <v>19</v>
      </c>
      <c r="C64" s="1" t="str">
        <f t="shared" si="6"/>
        <v xml:space="preserve"> 60 </v>
      </c>
      <c r="D64" s="1" t="str">
        <f t="shared" si="7"/>
        <v xml:space="preserve"> Plain </v>
      </c>
      <c r="E64" s="1" t="str">
        <f t="shared" si="0"/>
        <v>Pouch</v>
      </c>
    </row>
    <row r="65" spans="1:5" x14ac:dyDescent="0.3">
      <c r="A65" t="s">
        <v>20</v>
      </c>
      <c r="C65" s="1" t="str">
        <f t="shared" si="6"/>
        <v xml:space="preserve"> 60 </v>
      </c>
      <c r="D65" s="1" t="str">
        <f t="shared" si="7"/>
        <v xml:space="preserve"> Plain </v>
      </c>
      <c r="E65" s="1" t="str">
        <f t="shared" si="0"/>
        <v>Tin</v>
      </c>
    </row>
    <row r="66" spans="1:5" x14ac:dyDescent="0.3">
      <c r="A66" t="s">
        <v>13</v>
      </c>
      <c r="C66" s="1" t="str">
        <f t="shared" si="6"/>
        <v xml:space="preserve"> 132</v>
      </c>
      <c r="D66" s="1" t="str">
        <f t="shared" si="7"/>
        <v xml:space="preserve"> Plain </v>
      </c>
      <c r="E66" s="1" t="str">
        <f t="shared" si="0"/>
        <v>Tin</v>
      </c>
    </row>
    <row r="67" spans="1:5" x14ac:dyDescent="0.3">
      <c r="A67" t="s">
        <v>14</v>
      </c>
      <c r="C67" s="1" t="str">
        <f t="shared" si="6"/>
        <v xml:space="preserve"> 132</v>
      </c>
      <c r="D67" s="1" t="str">
        <f t="shared" si="7"/>
        <v xml:space="preserve"> Deluxe </v>
      </c>
      <c r="E67" s="1" t="str">
        <f t="shared" ref="E67:E73" si="8">RIGHT(SUBSTITUTE(A67," ","-",LEN(A67)-LEN(SUBSTITUTE(A67," ",""))),LEN(SUBSTITUTE(A67," ","-",LEN(A67)-LEN(SUBSTITUTE(A67," ",""))))-SEARCH("-",SUBSTITUTE(A67," ","-",LEN(A67)-LEN(SUBSTITUTE(A67," ","")))))</f>
        <v>Tin</v>
      </c>
    </row>
    <row r="68" spans="1:5" x14ac:dyDescent="0.3">
      <c r="A68" t="s">
        <v>15</v>
      </c>
      <c r="C68" s="1" t="str">
        <f t="shared" ref="C68:C73" si="9">MID(A68,FIND(" ",A68),FIND(" ",A68,FIND(" ",A68)))</f>
        <v xml:space="preserve"> 132</v>
      </c>
      <c r="D68" s="1" t="str">
        <f t="shared" ref="D68:D73" si="10">MID(A68,SEARCH(" ",A68,SEARCH(" ",A68)+1),SEARCH(" ",A68,SEARCH(" ",A68,SEARCH(" ",A68)+1)+1)+1-SEARCH(" ",A68,SEARCH(" ",A68)+1))</f>
        <v xml:space="preserve"> Plain </v>
      </c>
      <c r="E68" s="1" t="str">
        <f t="shared" si="8"/>
        <v>Tin</v>
      </c>
    </row>
    <row r="69" spans="1:5" x14ac:dyDescent="0.3">
      <c r="A69" t="s">
        <v>16</v>
      </c>
      <c r="C69" s="1" t="str">
        <f t="shared" si="9"/>
        <v xml:space="preserve"> 60 </v>
      </c>
      <c r="D69" s="1" t="str">
        <f t="shared" si="10"/>
        <v xml:space="preserve"> Deluxe </v>
      </c>
      <c r="E69" s="1" t="str">
        <f t="shared" si="8"/>
        <v>Pouch</v>
      </c>
    </row>
    <row r="70" spans="1:5" x14ac:dyDescent="0.3">
      <c r="A70" t="s">
        <v>17</v>
      </c>
      <c r="C70" s="1" t="str">
        <f t="shared" si="9"/>
        <v xml:space="preserve"> 60 </v>
      </c>
      <c r="D70" s="1" t="str">
        <f t="shared" si="10"/>
        <v xml:space="preserve"> Plain </v>
      </c>
      <c r="E70" s="1" t="str">
        <f t="shared" si="8"/>
        <v>Pouch</v>
      </c>
    </row>
    <row r="71" spans="1:5" x14ac:dyDescent="0.3">
      <c r="A71" t="s">
        <v>18</v>
      </c>
      <c r="C71" s="1" t="str">
        <f t="shared" si="9"/>
        <v xml:space="preserve"> 60 </v>
      </c>
      <c r="D71" s="1" t="str">
        <f t="shared" si="10"/>
        <v xml:space="preserve"> Plain </v>
      </c>
      <c r="E71" s="1" t="str">
        <f t="shared" si="8"/>
        <v>Tin</v>
      </c>
    </row>
    <row r="72" spans="1:5" x14ac:dyDescent="0.3">
      <c r="A72" t="s">
        <v>19</v>
      </c>
      <c r="C72" s="1" t="str">
        <f t="shared" si="9"/>
        <v xml:space="preserve"> 60 </v>
      </c>
      <c r="D72" s="1" t="str">
        <f t="shared" si="10"/>
        <v xml:space="preserve"> Plain </v>
      </c>
      <c r="E72" s="1" t="str">
        <f t="shared" si="8"/>
        <v>Pouch</v>
      </c>
    </row>
    <row r="73" spans="1:5" x14ac:dyDescent="0.3">
      <c r="A73" t="s">
        <v>20</v>
      </c>
      <c r="C73" s="1" t="str">
        <f t="shared" si="9"/>
        <v xml:space="preserve"> 60 </v>
      </c>
      <c r="D73" s="1" t="str">
        <f t="shared" si="10"/>
        <v xml:space="preserve"> Plain </v>
      </c>
      <c r="E73" s="1" t="str">
        <f t="shared" si="8"/>
        <v>Tin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1A28-4D7A-45C1-91FA-1D4CAABAD5CF}">
  <dimension ref="A1:H91"/>
  <sheetViews>
    <sheetView workbookViewId="0">
      <selection activeCell="G86" sqref="G86"/>
    </sheetView>
  </sheetViews>
  <sheetFormatPr defaultRowHeight="14.4" x14ac:dyDescent="0.3"/>
  <cols>
    <col min="2" max="2" width="16.88671875" customWidth="1"/>
    <col min="4" max="4" width="6.44140625" bestFit="1" customWidth="1"/>
    <col min="5" max="6" width="15.5546875" bestFit="1" customWidth="1"/>
  </cols>
  <sheetData>
    <row r="1" spans="1:8" ht="26.4" thickBot="1" x14ac:dyDescent="0.55000000000000004">
      <c r="A1" s="3" t="s">
        <v>24</v>
      </c>
      <c r="B1" s="4" t="s">
        <v>36</v>
      </c>
      <c r="C1" s="5"/>
      <c r="D1" s="5"/>
      <c r="E1" s="5"/>
      <c r="F1" s="5"/>
      <c r="G1" s="5"/>
    </row>
    <row r="3" spans="1:8" x14ac:dyDescent="0.3">
      <c r="D3" s="6" t="s">
        <v>10</v>
      </c>
      <c r="E3" s="6" t="s">
        <v>38</v>
      </c>
      <c r="F3" s="6" t="s">
        <v>37</v>
      </c>
    </row>
    <row r="4" spans="1:8" x14ac:dyDescent="0.3">
      <c r="D4" s="7" t="s">
        <v>25</v>
      </c>
      <c r="E4" s="7" t="str">
        <f>LEFT(D4,LEN(D4)-1)</f>
        <v>1</v>
      </c>
      <c r="F4" s="7" t="str">
        <f>RIGHT(D4,1)</f>
        <v>A</v>
      </c>
      <c r="H4" t="b">
        <f>ISNUMBER(D4)</f>
        <v>0</v>
      </c>
    </row>
    <row r="5" spans="1:8" x14ac:dyDescent="0.3">
      <c r="D5" s="7" t="s">
        <v>26</v>
      </c>
      <c r="E5" s="7" t="str">
        <f t="shared" ref="E5:E68" si="0">LEFT(D5,LEN(D5)-1)</f>
        <v>12</v>
      </c>
      <c r="F5" s="7" t="str">
        <f t="shared" ref="F5:F68" si="1">RIGHT(D5,1)</f>
        <v>d</v>
      </c>
    </row>
    <row r="6" spans="1:8" x14ac:dyDescent="0.3">
      <c r="D6" s="7" t="s">
        <v>27</v>
      </c>
      <c r="E6" s="7" t="str">
        <f t="shared" si="0"/>
        <v>232</v>
      </c>
      <c r="F6" s="7" t="str">
        <f t="shared" si="1"/>
        <v>p</v>
      </c>
    </row>
    <row r="7" spans="1:8" x14ac:dyDescent="0.3">
      <c r="D7" s="7" t="s">
        <v>28</v>
      </c>
      <c r="E7" s="7" t="str">
        <f t="shared" si="0"/>
        <v>15</v>
      </c>
      <c r="F7" s="7" t="str">
        <f t="shared" si="1"/>
        <v>c</v>
      </c>
    </row>
    <row r="8" spans="1:8" x14ac:dyDescent="0.3">
      <c r="D8" s="7" t="s">
        <v>29</v>
      </c>
      <c r="E8" s="7" t="str">
        <f t="shared" si="0"/>
        <v>123</v>
      </c>
      <c r="F8" s="7" t="str">
        <f t="shared" si="1"/>
        <v>w</v>
      </c>
    </row>
    <row r="9" spans="1:8" x14ac:dyDescent="0.3">
      <c r="D9" s="7" t="s">
        <v>30</v>
      </c>
      <c r="E9" s="7" t="str">
        <f t="shared" si="0"/>
        <v>1</v>
      </c>
      <c r="F9" s="7" t="str">
        <f t="shared" si="1"/>
        <v>p</v>
      </c>
    </row>
    <row r="10" spans="1:8" x14ac:dyDescent="0.3">
      <c r="D10" s="7" t="s">
        <v>31</v>
      </c>
      <c r="E10" s="7" t="str">
        <f t="shared" si="0"/>
        <v>17</v>
      </c>
      <c r="F10" s="7" t="str">
        <f t="shared" si="1"/>
        <v>y</v>
      </c>
    </row>
    <row r="11" spans="1:8" x14ac:dyDescent="0.3">
      <c r="D11" s="7" t="s">
        <v>32</v>
      </c>
      <c r="E11" s="7" t="str">
        <f t="shared" si="0"/>
        <v>34</v>
      </c>
      <c r="F11" s="7" t="str">
        <f t="shared" si="1"/>
        <v>p</v>
      </c>
    </row>
    <row r="12" spans="1:8" x14ac:dyDescent="0.3">
      <c r="D12" s="7" t="s">
        <v>33</v>
      </c>
      <c r="E12" s="7" t="str">
        <f t="shared" si="0"/>
        <v>1253</v>
      </c>
      <c r="F12" s="7" t="str">
        <f t="shared" si="1"/>
        <v>u</v>
      </c>
    </row>
    <row r="13" spans="1:8" x14ac:dyDescent="0.3">
      <c r="D13" s="7" t="s">
        <v>34</v>
      </c>
      <c r="E13" s="7" t="str">
        <f t="shared" si="0"/>
        <v>123</v>
      </c>
      <c r="F13" s="7" t="str">
        <f t="shared" si="1"/>
        <v>t</v>
      </c>
    </row>
    <row r="14" spans="1:8" x14ac:dyDescent="0.3">
      <c r="D14" s="7" t="s">
        <v>35</v>
      </c>
      <c r="E14" s="7" t="str">
        <f t="shared" si="0"/>
        <v>34549</v>
      </c>
      <c r="F14" s="7" t="str">
        <f t="shared" si="1"/>
        <v>t</v>
      </c>
    </row>
    <row r="15" spans="1:8" x14ac:dyDescent="0.3">
      <c r="D15" s="7" t="s">
        <v>25</v>
      </c>
      <c r="E15" s="7" t="str">
        <f t="shared" si="0"/>
        <v>1</v>
      </c>
      <c r="F15" s="7" t="str">
        <f t="shared" si="1"/>
        <v>A</v>
      </c>
    </row>
    <row r="16" spans="1:8" x14ac:dyDescent="0.3">
      <c r="D16" s="7" t="s">
        <v>26</v>
      </c>
      <c r="E16" s="7" t="str">
        <f t="shared" si="0"/>
        <v>12</v>
      </c>
      <c r="F16" s="7" t="str">
        <f t="shared" si="1"/>
        <v>d</v>
      </c>
    </row>
    <row r="17" spans="4:6" x14ac:dyDescent="0.3">
      <c r="D17" s="7" t="s">
        <v>27</v>
      </c>
      <c r="E17" s="7" t="str">
        <f t="shared" si="0"/>
        <v>232</v>
      </c>
      <c r="F17" s="7" t="str">
        <f t="shared" si="1"/>
        <v>p</v>
      </c>
    </row>
    <row r="18" spans="4:6" x14ac:dyDescent="0.3">
      <c r="D18" s="7" t="s">
        <v>28</v>
      </c>
      <c r="E18" s="7" t="str">
        <f t="shared" si="0"/>
        <v>15</v>
      </c>
      <c r="F18" s="7" t="str">
        <f t="shared" si="1"/>
        <v>c</v>
      </c>
    </row>
    <row r="19" spans="4:6" x14ac:dyDescent="0.3">
      <c r="D19" s="7" t="s">
        <v>29</v>
      </c>
      <c r="E19" s="7" t="str">
        <f t="shared" si="0"/>
        <v>123</v>
      </c>
      <c r="F19" s="7" t="str">
        <f t="shared" si="1"/>
        <v>w</v>
      </c>
    </row>
    <row r="20" spans="4:6" x14ac:dyDescent="0.3">
      <c r="D20" s="7" t="s">
        <v>30</v>
      </c>
      <c r="E20" s="7" t="str">
        <f t="shared" si="0"/>
        <v>1</v>
      </c>
      <c r="F20" s="7" t="str">
        <f t="shared" si="1"/>
        <v>p</v>
      </c>
    </row>
    <row r="21" spans="4:6" x14ac:dyDescent="0.3">
      <c r="D21" s="7" t="s">
        <v>31</v>
      </c>
      <c r="E21" s="7" t="str">
        <f t="shared" si="0"/>
        <v>17</v>
      </c>
      <c r="F21" s="7" t="str">
        <f t="shared" si="1"/>
        <v>y</v>
      </c>
    </row>
    <row r="22" spans="4:6" x14ac:dyDescent="0.3">
      <c r="D22" s="7" t="s">
        <v>32</v>
      </c>
      <c r="E22" s="7" t="str">
        <f t="shared" si="0"/>
        <v>34</v>
      </c>
      <c r="F22" s="7" t="str">
        <f t="shared" si="1"/>
        <v>p</v>
      </c>
    </row>
    <row r="23" spans="4:6" x14ac:dyDescent="0.3">
      <c r="D23" s="7" t="s">
        <v>33</v>
      </c>
      <c r="E23" s="7" t="str">
        <f t="shared" si="0"/>
        <v>1253</v>
      </c>
      <c r="F23" s="7" t="str">
        <f t="shared" si="1"/>
        <v>u</v>
      </c>
    </row>
    <row r="24" spans="4:6" x14ac:dyDescent="0.3">
      <c r="D24" s="7" t="s">
        <v>34</v>
      </c>
      <c r="E24" s="7" t="str">
        <f t="shared" si="0"/>
        <v>123</v>
      </c>
      <c r="F24" s="7" t="str">
        <f t="shared" si="1"/>
        <v>t</v>
      </c>
    </row>
    <row r="25" spans="4:6" x14ac:dyDescent="0.3">
      <c r="D25" s="7" t="s">
        <v>35</v>
      </c>
      <c r="E25" s="7" t="str">
        <f t="shared" si="0"/>
        <v>34549</v>
      </c>
      <c r="F25" s="7" t="str">
        <f t="shared" si="1"/>
        <v>t</v>
      </c>
    </row>
    <row r="26" spans="4:6" x14ac:dyDescent="0.3">
      <c r="D26" s="7" t="s">
        <v>25</v>
      </c>
      <c r="E26" s="7" t="str">
        <f t="shared" si="0"/>
        <v>1</v>
      </c>
      <c r="F26" s="7" t="str">
        <f t="shared" si="1"/>
        <v>A</v>
      </c>
    </row>
    <row r="27" spans="4:6" x14ac:dyDescent="0.3">
      <c r="D27" s="7" t="s">
        <v>26</v>
      </c>
      <c r="E27" s="7" t="str">
        <f t="shared" si="0"/>
        <v>12</v>
      </c>
      <c r="F27" s="7" t="str">
        <f t="shared" si="1"/>
        <v>d</v>
      </c>
    </row>
    <row r="28" spans="4:6" x14ac:dyDescent="0.3">
      <c r="D28" s="7" t="s">
        <v>27</v>
      </c>
      <c r="E28" s="7" t="str">
        <f t="shared" si="0"/>
        <v>232</v>
      </c>
      <c r="F28" s="7" t="str">
        <f t="shared" si="1"/>
        <v>p</v>
      </c>
    </row>
    <row r="29" spans="4:6" x14ac:dyDescent="0.3">
      <c r="D29" s="7" t="s">
        <v>28</v>
      </c>
      <c r="E29" s="7" t="str">
        <f t="shared" si="0"/>
        <v>15</v>
      </c>
      <c r="F29" s="7" t="str">
        <f t="shared" si="1"/>
        <v>c</v>
      </c>
    </row>
    <row r="30" spans="4:6" x14ac:dyDescent="0.3">
      <c r="D30" s="7" t="s">
        <v>29</v>
      </c>
      <c r="E30" s="7" t="str">
        <f t="shared" si="0"/>
        <v>123</v>
      </c>
      <c r="F30" s="7" t="str">
        <f t="shared" si="1"/>
        <v>w</v>
      </c>
    </row>
    <row r="31" spans="4:6" x14ac:dyDescent="0.3">
      <c r="D31" s="7" t="s">
        <v>30</v>
      </c>
      <c r="E31" s="7" t="str">
        <f t="shared" si="0"/>
        <v>1</v>
      </c>
      <c r="F31" s="7" t="str">
        <f t="shared" si="1"/>
        <v>p</v>
      </c>
    </row>
    <row r="32" spans="4:6" x14ac:dyDescent="0.3">
      <c r="D32" s="7" t="s">
        <v>31</v>
      </c>
      <c r="E32" s="7" t="str">
        <f t="shared" si="0"/>
        <v>17</v>
      </c>
      <c r="F32" s="7" t="str">
        <f t="shared" si="1"/>
        <v>y</v>
      </c>
    </row>
    <row r="33" spans="4:6" x14ac:dyDescent="0.3">
      <c r="D33" s="7" t="s">
        <v>32</v>
      </c>
      <c r="E33" s="7" t="str">
        <f t="shared" si="0"/>
        <v>34</v>
      </c>
      <c r="F33" s="7" t="str">
        <f t="shared" si="1"/>
        <v>p</v>
      </c>
    </row>
    <row r="34" spans="4:6" x14ac:dyDescent="0.3">
      <c r="D34" s="7" t="s">
        <v>33</v>
      </c>
      <c r="E34" s="7" t="str">
        <f t="shared" si="0"/>
        <v>1253</v>
      </c>
      <c r="F34" s="7" t="str">
        <f t="shared" si="1"/>
        <v>u</v>
      </c>
    </row>
    <row r="35" spans="4:6" x14ac:dyDescent="0.3">
      <c r="D35" s="7" t="s">
        <v>34</v>
      </c>
      <c r="E35" s="7" t="str">
        <f t="shared" si="0"/>
        <v>123</v>
      </c>
      <c r="F35" s="7" t="str">
        <f t="shared" si="1"/>
        <v>t</v>
      </c>
    </row>
    <row r="36" spans="4:6" x14ac:dyDescent="0.3">
      <c r="D36" s="7" t="s">
        <v>35</v>
      </c>
      <c r="E36" s="7" t="str">
        <f t="shared" si="0"/>
        <v>34549</v>
      </c>
      <c r="F36" s="7" t="str">
        <f t="shared" si="1"/>
        <v>t</v>
      </c>
    </row>
    <row r="37" spans="4:6" x14ac:dyDescent="0.3">
      <c r="D37" s="7" t="s">
        <v>25</v>
      </c>
      <c r="E37" s="7" t="str">
        <f t="shared" si="0"/>
        <v>1</v>
      </c>
      <c r="F37" s="7" t="str">
        <f t="shared" si="1"/>
        <v>A</v>
      </c>
    </row>
    <row r="38" spans="4:6" x14ac:dyDescent="0.3">
      <c r="D38" s="7" t="s">
        <v>26</v>
      </c>
      <c r="E38" s="7" t="str">
        <f t="shared" si="0"/>
        <v>12</v>
      </c>
      <c r="F38" s="7" t="str">
        <f t="shared" si="1"/>
        <v>d</v>
      </c>
    </row>
    <row r="39" spans="4:6" x14ac:dyDescent="0.3">
      <c r="D39" s="7" t="s">
        <v>27</v>
      </c>
      <c r="E39" s="7" t="str">
        <f t="shared" si="0"/>
        <v>232</v>
      </c>
      <c r="F39" s="7" t="str">
        <f t="shared" si="1"/>
        <v>p</v>
      </c>
    </row>
    <row r="40" spans="4:6" x14ac:dyDescent="0.3">
      <c r="D40" s="7" t="s">
        <v>28</v>
      </c>
      <c r="E40" s="7" t="str">
        <f t="shared" si="0"/>
        <v>15</v>
      </c>
      <c r="F40" s="7" t="str">
        <f t="shared" si="1"/>
        <v>c</v>
      </c>
    </row>
    <row r="41" spans="4:6" x14ac:dyDescent="0.3">
      <c r="D41" s="7" t="s">
        <v>29</v>
      </c>
      <c r="E41" s="7" t="str">
        <f t="shared" si="0"/>
        <v>123</v>
      </c>
      <c r="F41" s="7" t="str">
        <f t="shared" si="1"/>
        <v>w</v>
      </c>
    </row>
    <row r="42" spans="4:6" x14ac:dyDescent="0.3">
      <c r="D42" s="7" t="s">
        <v>30</v>
      </c>
      <c r="E42" s="7" t="str">
        <f t="shared" si="0"/>
        <v>1</v>
      </c>
      <c r="F42" s="7" t="str">
        <f t="shared" si="1"/>
        <v>p</v>
      </c>
    </row>
    <row r="43" spans="4:6" x14ac:dyDescent="0.3">
      <c r="D43" s="7" t="s">
        <v>31</v>
      </c>
      <c r="E43" s="7" t="str">
        <f t="shared" si="0"/>
        <v>17</v>
      </c>
      <c r="F43" s="7" t="str">
        <f t="shared" si="1"/>
        <v>y</v>
      </c>
    </row>
    <row r="44" spans="4:6" x14ac:dyDescent="0.3">
      <c r="D44" s="7" t="s">
        <v>32</v>
      </c>
      <c r="E44" s="7" t="str">
        <f t="shared" si="0"/>
        <v>34</v>
      </c>
      <c r="F44" s="7" t="str">
        <f t="shared" si="1"/>
        <v>p</v>
      </c>
    </row>
    <row r="45" spans="4:6" x14ac:dyDescent="0.3">
      <c r="D45" s="7" t="s">
        <v>33</v>
      </c>
      <c r="E45" s="7" t="str">
        <f t="shared" si="0"/>
        <v>1253</v>
      </c>
      <c r="F45" s="7" t="str">
        <f t="shared" si="1"/>
        <v>u</v>
      </c>
    </row>
    <row r="46" spans="4:6" x14ac:dyDescent="0.3">
      <c r="D46" s="7" t="s">
        <v>34</v>
      </c>
      <c r="E46" s="7" t="str">
        <f t="shared" si="0"/>
        <v>123</v>
      </c>
      <c r="F46" s="7" t="str">
        <f t="shared" si="1"/>
        <v>t</v>
      </c>
    </row>
    <row r="47" spans="4:6" x14ac:dyDescent="0.3">
      <c r="D47" s="7" t="s">
        <v>35</v>
      </c>
      <c r="E47" s="7" t="str">
        <f t="shared" si="0"/>
        <v>34549</v>
      </c>
      <c r="F47" s="7" t="str">
        <f t="shared" si="1"/>
        <v>t</v>
      </c>
    </row>
    <row r="48" spans="4:6" x14ac:dyDescent="0.3">
      <c r="D48" s="7" t="s">
        <v>25</v>
      </c>
      <c r="E48" s="7" t="str">
        <f t="shared" si="0"/>
        <v>1</v>
      </c>
      <c r="F48" s="7" t="str">
        <f t="shared" si="1"/>
        <v>A</v>
      </c>
    </row>
    <row r="49" spans="4:6" x14ac:dyDescent="0.3">
      <c r="D49" s="7" t="s">
        <v>26</v>
      </c>
      <c r="E49" s="7" t="str">
        <f t="shared" si="0"/>
        <v>12</v>
      </c>
      <c r="F49" s="7" t="str">
        <f t="shared" si="1"/>
        <v>d</v>
      </c>
    </row>
    <row r="50" spans="4:6" x14ac:dyDescent="0.3">
      <c r="D50" s="7" t="s">
        <v>27</v>
      </c>
      <c r="E50" s="7" t="str">
        <f t="shared" si="0"/>
        <v>232</v>
      </c>
      <c r="F50" s="7" t="str">
        <f t="shared" si="1"/>
        <v>p</v>
      </c>
    </row>
    <row r="51" spans="4:6" x14ac:dyDescent="0.3">
      <c r="D51" s="7" t="s">
        <v>28</v>
      </c>
      <c r="E51" s="7" t="str">
        <f t="shared" si="0"/>
        <v>15</v>
      </c>
      <c r="F51" s="7" t="str">
        <f t="shared" si="1"/>
        <v>c</v>
      </c>
    </row>
    <row r="52" spans="4:6" x14ac:dyDescent="0.3">
      <c r="D52" s="7" t="s">
        <v>29</v>
      </c>
      <c r="E52" s="7" t="str">
        <f t="shared" si="0"/>
        <v>123</v>
      </c>
      <c r="F52" s="7" t="str">
        <f t="shared" si="1"/>
        <v>w</v>
      </c>
    </row>
    <row r="53" spans="4:6" x14ac:dyDescent="0.3">
      <c r="D53" s="7" t="s">
        <v>30</v>
      </c>
      <c r="E53" s="7" t="str">
        <f t="shared" si="0"/>
        <v>1</v>
      </c>
      <c r="F53" s="7" t="str">
        <f t="shared" si="1"/>
        <v>p</v>
      </c>
    </row>
    <row r="54" spans="4:6" x14ac:dyDescent="0.3">
      <c r="D54" s="7" t="s">
        <v>31</v>
      </c>
      <c r="E54" s="7" t="str">
        <f t="shared" si="0"/>
        <v>17</v>
      </c>
      <c r="F54" s="7" t="str">
        <f t="shared" si="1"/>
        <v>y</v>
      </c>
    </row>
    <row r="55" spans="4:6" x14ac:dyDescent="0.3">
      <c r="D55" s="7" t="s">
        <v>32</v>
      </c>
      <c r="E55" s="7" t="str">
        <f t="shared" si="0"/>
        <v>34</v>
      </c>
      <c r="F55" s="7" t="str">
        <f t="shared" si="1"/>
        <v>p</v>
      </c>
    </row>
    <row r="56" spans="4:6" x14ac:dyDescent="0.3">
      <c r="D56" s="7" t="s">
        <v>33</v>
      </c>
      <c r="E56" s="7" t="str">
        <f t="shared" si="0"/>
        <v>1253</v>
      </c>
      <c r="F56" s="7" t="str">
        <f t="shared" si="1"/>
        <v>u</v>
      </c>
    </row>
    <row r="57" spans="4:6" x14ac:dyDescent="0.3">
      <c r="D57" s="7" t="s">
        <v>34</v>
      </c>
      <c r="E57" s="7" t="str">
        <f t="shared" si="0"/>
        <v>123</v>
      </c>
      <c r="F57" s="7" t="str">
        <f t="shared" si="1"/>
        <v>t</v>
      </c>
    </row>
    <row r="58" spans="4:6" x14ac:dyDescent="0.3">
      <c r="D58" s="7" t="s">
        <v>35</v>
      </c>
      <c r="E58" s="7" t="str">
        <f t="shared" si="0"/>
        <v>34549</v>
      </c>
      <c r="F58" s="7" t="str">
        <f t="shared" si="1"/>
        <v>t</v>
      </c>
    </row>
    <row r="59" spans="4:6" x14ac:dyDescent="0.3">
      <c r="D59" s="7" t="s">
        <v>25</v>
      </c>
      <c r="E59" s="7" t="str">
        <f t="shared" si="0"/>
        <v>1</v>
      </c>
      <c r="F59" s="7" t="str">
        <f t="shared" si="1"/>
        <v>A</v>
      </c>
    </row>
    <row r="60" spans="4:6" x14ac:dyDescent="0.3">
      <c r="D60" s="7" t="s">
        <v>26</v>
      </c>
      <c r="E60" s="7" t="str">
        <f t="shared" si="0"/>
        <v>12</v>
      </c>
      <c r="F60" s="7" t="str">
        <f t="shared" si="1"/>
        <v>d</v>
      </c>
    </row>
    <row r="61" spans="4:6" x14ac:dyDescent="0.3">
      <c r="D61" s="7" t="s">
        <v>27</v>
      </c>
      <c r="E61" s="7" t="str">
        <f t="shared" si="0"/>
        <v>232</v>
      </c>
      <c r="F61" s="7" t="str">
        <f t="shared" si="1"/>
        <v>p</v>
      </c>
    </row>
    <row r="62" spans="4:6" x14ac:dyDescent="0.3">
      <c r="D62" s="7" t="s">
        <v>28</v>
      </c>
      <c r="E62" s="7" t="str">
        <f t="shared" si="0"/>
        <v>15</v>
      </c>
      <c r="F62" s="7" t="str">
        <f t="shared" si="1"/>
        <v>c</v>
      </c>
    </row>
    <row r="63" spans="4:6" x14ac:dyDescent="0.3">
      <c r="D63" s="7" t="s">
        <v>29</v>
      </c>
      <c r="E63" s="7" t="str">
        <f t="shared" si="0"/>
        <v>123</v>
      </c>
      <c r="F63" s="7" t="str">
        <f t="shared" si="1"/>
        <v>w</v>
      </c>
    </row>
    <row r="64" spans="4:6" x14ac:dyDescent="0.3">
      <c r="D64" s="7" t="s">
        <v>30</v>
      </c>
      <c r="E64" s="7" t="str">
        <f t="shared" si="0"/>
        <v>1</v>
      </c>
      <c r="F64" s="7" t="str">
        <f t="shared" si="1"/>
        <v>p</v>
      </c>
    </row>
    <row r="65" spans="4:6" x14ac:dyDescent="0.3">
      <c r="D65" s="7" t="s">
        <v>31</v>
      </c>
      <c r="E65" s="7" t="str">
        <f t="shared" si="0"/>
        <v>17</v>
      </c>
      <c r="F65" s="7" t="str">
        <f t="shared" si="1"/>
        <v>y</v>
      </c>
    </row>
    <row r="66" spans="4:6" x14ac:dyDescent="0.3">
      <c r="D66" s="7" t="s">
        <v>32</v>
      </c>
      <c r="E66" s="7" t="str">
        <f t="shared" si="0"/>
        <v>34</v>
      </c>
      <c r="F66" s="7" t="str">
        <f t="shared" si="1"/>
        <v>p</v>
      </c>
    </row>
    <row r="67" spans="4:6" x14ac:dyDescent="0.3">
      <c r="D67" s="7" t="s">
        <v>33</v>
      </c>
      <c r="E67" s="7" t="str">
        <f t="shared" si="0"/>
        <v>1253</v>
      </c>
      <c r="F67" s="7" t="str">
        <f t="shared" si="1"/>
        <v>u</v>
      </c>
    </row>
    <row r="68" spans="4:6" x14ac:dyDescent="0.3">
      <c r="D68" s="7" t="s">
        <v>34</v>
      </c>
      <c r="E68" s="7" t="str">
        <f t="shared" si="0"/>
        <v>123</v>
      </c>
      <c r="F68" s="7" t="str">
        <f t="shared" si="1"/>
        <v>t</v>
      </c>
    </row>
    <row r="69" spans="4:6" x14ac:dyDescent="0.3">
      <c r="D69" s="7" t="s">
        <v>35</v>
      </c>
      <c r="E69" s="7" t="str">
        <f t="shared" ref="E69:E90" si="2">LEFT(D69,LEN(D69)-1)</f>
        <v>34549</v>
      </c>
      <c r="F69" s="7" t="str">
        <f t="shared" ref="F69:F90" si="3">RIGHT(D69,1)</f>
        <v>t</v>
      </c>
    </row>
    <row r="70" spans="4:6" x14ac:dyDescent="0.3">
      <c r="D70" s="7" t="s">
        <v>25</v>
      </c>
      <c r="E70" s="7" t="str">
        <f t="shared" si="2"/>
        <v>1</v>
      </c>
      <c r="F70" s="7" t="str">
        <f t="shared" si="3"/>
        <v>A</v>
      </c>
    </row>
    <row r="71" spans="4:6" x14ac:dyDescent="0.3">
      <c r="D71" s="7" t="s">
        <v>26</v>
      </c>
      <c r="E71" s="7" t="str">
        <f t="shared" si="2"/>
        <v>12</v>
      </c>
      <c r="F71" s="7" t="str">
        <f t="shared" si="3"/>
        <v>d</v>
      </c>
    </row>
    <row r="72" spans="4:6" x14ac:dyDescent="0.3">
      <c r="D72" s="7" t="s">
        <v>27</v>
      </c>
      <c r="E72" s="7" t="str">
        <f t="shared" si="2"/>
        <v>232</v>
      </c>
      <c r="F72" s="7" t="str">
        <f t="shared" si="3"/>
        <v>p</v>
      </c>
    </row>
    <row r="73" spans="4:6" x14ac:dyDescent="0.3">
      <c r="D73" s="7" t="s">
        <v>28</v>
      </c>
      <c r="E73" s="7" t="str">
        <f t="shared" si="2"/>
        <v>15</v>
      </c>
      <c r="F73" s="7" t="str">
        <f t="shared" si="3"/>
        <v>c</v>
      </c>
    </row>
    <row r="74" spans="4:6" x14ac:dyDescent="0.3">
      <c r="D74" s="7" t="s">
        <v>29</v>
      </c>
      <c r="E74" s="7" t="str">
        <f t="shared" si="2"/>
        <v>123</v>
      </c>
      <c r="F74" s="7" t="str">
        <f t="shared" si="3"/>
        <v>w</v>
      </c>
    </row>
    <row r="75" spans="4:6" x14ac:dyDescent="0.3">
      <c r="D75" s="7" t="s">
        <v>30</v>
      </c>
      <c r="E75" s="7" t="str">
        <f t="shared" si="2"/>
        <v>1</v>
      </c>
      <c r="F75" s="7" t="str">
        <f t="shared" si="3"/>
        <v>p</v>
      </c>
    </row>
    <row r="76" spans="4:6" x14ac:dyDescent="0.3">
      <c r="D76" s="7" t="s">
        <v>31</v>
      </c>
      <c r="E76" s="7" t="str">
        <f t="shared" si="2"/>
        <v>17</v>
      </c>
      <c r="F76" s="7" t="str">
        <f t="shared" si="3"/>
        <v>y</v>
      </c>
    </row>
    <row r="77" spans="4:6" x14ac:dyDescent="0.3">
      <c r="D77" s="7" t="s">
        <v>32</v>
      </c>
      <c r="E77" s="7" t="str">
        <f t="shared" si="2"/>
        <v>34</v>
      </c>
      <c r="F77" s="7" t="str">
        <f t="shared" si="3"/>
        <v>p</v>
      </c>
    </row>
    <row r="78" spans="4:6" x14ac:dyDescent="0.3">
      <c r="D78" s="7" t="s">
        <v>33</v>
      </c>
      <c r="E78" s="7" t="str">
        <f t="shared" si="2"/>
        <v>1253</v>
      </c>
      <c r="F78" s="7" t="str">
        <f t="shared" si="3"/>
        <v>u</v>
      </c>
    </row>
    <row r="79" spans="4:6" x14ac:dyDescent="0.3">
      <c r="D79" s="7" t="s">
        <v>34</v>
      </c>
      <c r="E79" s="7" t="str">
        <f t="shared" si="2"/>
        <v>123</v>
      </c>
      <c r="F79" s="7" t="str">
        <f t="shared" si="3"/>
        <v>t</v>
      </c>
    </row>
    <row r="80" spans="4:6" x14ac:dyDescent="0.3">
      <c r="D80" s="7" t="s">
        <v>35</v>
      </c>
      <c r="E80" s="7" t="str">
        <f t="shared" si="2"/>
        <v>34549</v>
      </c>
      <c r="F80" s="7" t="str">
        <f t="shared" si="3"/>
        <v>t</v>
      </c>
    </row>
    <row r="81" spans="1:6" x14ac:dyDescent="0.3">
      <c r="D81" s="7" t="s">
        <v>403</v>
      </c>
      <c r="E81" s="7" t="str">
        <f t="shared" si="2"/>
        <v>1AA</v>
      </c>
      <c r="F81" s="7" t="str">
        <f t="shared" si="3"/>
        <v>A</v>
      </c>
    </row>
    <row r="82" spans="1:6" x14ac:dyDescent="0.3">
      <c r="D82" s="7" t="s">
        <v>402</v>
      </c>
      <c r="E82" s="7" t="str">
        <f t="shared" si="2"/>
        <v>12d</v>
      </c>
      <c r="F82" s="7" t="str">
        <f t="shared" si="3"/>
        <v>D</v>
      </c>
    </row>
    <row r="83" spans="1:6" x14ac:dyDescent="0.3">
      <c r="D83" s="7" t="s">
        <v>27</v>
      </c>
      <c r="E83" s="7" t="str">
        <f t="shared" si="2"/>
        <v>232</v>
      </c>
      <c r="F83" s="7" t="str">
        <f t="shared" si="3"/>
        <v>p</v>
      </c>
    </row>
    <row r="84" spans="1:6" x14ac:dyDescent="0.3">
      <c r="D84" s="7" t="s">
        <v>28</v>
      </c>
      <c r="E84" s="7" t="str">
        <f t="shared" si="2"/>
        <v>15</v>
      </c>
      <c r="F84" s="7" t="str">
        <f t="shared" si="3"/>
        <v>c</v>
      </c>
    </row>
    <row r="85" spans="1:6" x14ac:dyDescent="0.3">
      <c r="D85" s="7" t="s">
        <v>29</v>
      </c>
      <c r="E85" s="7" t="str">
        <f t="shared" si="2"/>
        <v>123</v>
      </c>
      <c r="F85" s="7" t="str">
        <f t="shared" si="3"/>
        <v>w</v>
      </c>
    </row>
    <row r="86" spans="1:6" x14ac:dyDescent="0.3">
      <c r="D86" s="7" t="s">
        <v>30</v>
      </c>
      <c r="E86" s="7" t="str">
        <f t="shared" si="2"/>
        <v>1</v>
      </c>
      <c r="F86" s="7" t="str">
        <f t="shared" si="3"/>
        <v>p</v>
      </c>
    </row>
    <row r="87" spans="1:6" x14ac:dyDescent="0.3">
      <c r="D87" s="7" t="s">
        <v>31</v>
      </c>
      <c r="E87" s="7" t="str">
        <f t="shared" si="2"/>
        <v>17</v>
      </c>
      <c r="F87" s="7" t="str">
        <f t="shared" si="3"/>
        <v>y</v>
      </c>
    </row>
    <row r="88" spans="1:6" x14ac:dyDescent="0.3">
      <c r="D88" s="7" t="s">
        <v>32</v>
      </c>
      <c r="E88" s="7" t="str">
        <f t="shared" si="2"/>
        <v>34</v>
      </c>
      <c r="F88" s="7" t="str">
        <f t="shared" si="3"/>
        <v>p</v>
      </c>
    </row>
    <row r="89" spans="1:6" x14ac:dyDescent="0.3">
      <c r="D89" s="7" t="s">
        <v>33</v>
      </c>
      <c r="E89" s="7" t="str">
        <f t="shared" si="2"/>
        <v>1253</v>
      </c>
      <c r="F89" s="7" t="str">
        <f t="shared" si="3"/>
        <v>u</v>
      </c>
    </row>
    <row r="90" spans="1:6" x14ac:dyDescent="0.3">
      <c r="D90" s="7" t="s">
        <v>34</v>
      </c>
      <c r="E90" s="7" t="str">
        <f t="shared" si="2"/>
        <v>123</v>
      </c>
      <c r="F90" s="7" t="str">
        <f t="shared" si="3"/>
        <v>t</v>
      </c>
    </row>
    <row r="91" spans="1:6" x14ac:dyDescent="0.3">
      <c r="A9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8D46-A5C4-47AE-B84D-17E8ECD3182E}">
  <dimension ref="A1:E93"/>
  <sheetViews>
    <sheetView workbookViewId="0">
      <selection activeCell="E3" sqref="E3"/>
    </sheetView>
  </sheetViews>
  <sheetFormatPr defaultRowHeight="14.4" x14ac:dyDescent="0.3"/>
  <cols>
    <col min="1" max="1" width="41.88671875" bestFit="1" customWidth="1"/>
    <col min="2" max="2" width="13.5546875" customWidth="1"/>
    <col min="3" max="3" width="12.5546875" customWidth="1"/>
    <col min="5" max="5" width="21.109375" bestFit="1" customWidth="1"/>
  </cols>
  <sheetData>
    <row r="1" spans="1:5" x14ac:dyDescent="0.3">
      <c r="A1" s="10" t="s">
        <v>39</v>
      </c>
      <c r="B1" s="35" t="s">
        <v>274</v>
      </c>
      <c r="C1" s="11"/>
      <c r="E1" s="34" t="s">
        <v>273</v>
      </c>
    </row>
    <row r="2" spans="1:5" x14ac:dyDescent="0.3">
      <c r="A2" s="7" t="s">
        <v>40</v>
      </c>
      <c r="B2" s="7">
        <v>1014321</v>
      </c>
      <c r="D2" s="36" t="s">
        <v>275</v>
      </c>
      <c r="E2">
        <v>1014321</v>
      </c>
    </row>
    <row r="3" spans="1:5" x14ac:dyDescent="0.3">
      <c r="A3" s="7" t="s">
        <v>41</v>
      </c>
      <c r="B3" s="7" t="str">
        <f>MID(A3,FIND("*",A3)+1,FIND("*",A3,FIND("*",A3)+1)-2-FIND("*",A3)+1)</f>
        <v xml:space="preserve">11953601  </v>
      </c>
      <c r="E3" t="str">
        <f>MID(A3,FIND("*",A3)+1,FIND("*",A3,FIND("*",A3)-1)-2-LEN(FIND("*",A3))-1)</f>
        <v xml:space="preserve">11953601 </v>
      </c>
    </row>
    <row r="4" spans="1:5" x14ac:dyDescent="0.3">
      <c r="A4" s="7" t="s">
        <v>42</v>
      </c>
      <c r="B4" s="7" t="str">
        <f t="shared" ref="B4:B67" si="0">MID(A4,FIND("*",A4)+1,FIND("*",A4,FIND("*",A4)+1)-2-FIND("*",A4)+1)</f>
        <v xml:space="preserve">2796310  </v>
      </c>
      <c r="C4" s="11"/>
      <c r="E4" t="str">
        <f t="shared" ref="E4:E67" si="1">MID(A4,FIND("*",A4)+1,FIND("*",A4,FIND("*",A4)-1)-2-LEN(FIND("*",A4))-1)</f>
        <v xml:space="preserve">2796310  </v>
      </c>
    </row>
    <row r="5" spans="1:5" x14ac:dyDescent="0.3">
      <c r="A5" s="7" t="s">
        <v>43</v>
      </c>
      <c r="B5" s="7" t="str">
        <f t="shared" si="0"/>
        <v xml:space="preserve">3322610  </v>
      </c>
      <c r="E5" t="str">
        <f t="shared" si="1"/>
        <v xml:space="preserve">3322610  </v>
      </c>
    </row>
    <row r="6" spans="1:5" x14ac:dyDescent="0.3">
      <c r="A6" s="7" t="s">
        <v>44</v>
      </c>
      <c r="B6" s="7" t="str">
        <f t="shared" si="0"/>
        <v xml:space="preserve">3064583  </v>
      </c>
      <c r="C6" s="11"/>
      <c r="E6" t="str">
        <f t="shared" si="1"/>
        <v xml:space="preserve">3064583  </v>
      </c>
    </row>
    <row r="7" spans="1:5" x14ac:dyDescent="0.3">
      <c r="A7" s="7" t="s">
        <v>45</v>
      </c>
      <c r="B7" s="7" t="str">
        <f t="shared" si="0"/>
        <v xml:space="preserve">70058353  </v>
      </c>
      <c r="E7" t="str">
        <f t="shared" si="1"/>
        <v xml:space="preserve">70058353 </v>
      </c>
    </row>
    <row r="8" spans="1:5" x14ac:dyDescent="0.3">
      <c r="A8" s="7" t="s">
        <v>46</v>
      </c>
      <c r="B8" s="7" t="str">
        <f t="shared" si="0"/>
        <v xml:space="preserve">1730259  </v>
      </c>
      <c r="E8" t="str">
        <f t="shared" si="1"/>
        <v xml:space="preserve">1730259  </v>
      </c>
    </row>
    <row r="9" spans="1:5" x14ac:dyDescent="0.3">
      <c r="A9" s="7" t="s">
        <v>47</v>
      </c>
      <c r="B9" s="7" t="str">
        <f t="shared" si="0"/>
        <v xml:space="preserve">2543115  </v>
      </c>
      <c r="C9" s="11"/>
      <c r="E9" t="str">
        <f t="shared" si="1"/>
        <v xml:space="preserve">2543115  </v>
      </c>
    </row>
    <row r="10" spans="1:5" x14ac:dyDescent="0.3">
      <c r="A10" s="7" t="s">
        <v>48</v>
      </c>
      <c r="B10" s="7" t="str">
        <f t="shared" si="0"/>
        <v xml:space="preserve">7868740  </v>
      </c>
      <c r="C10" s="11"/>
      <c r="E10" t="str">
        <f t="shared" si="1"/>
        <v xml:space="preserve">7868740  </v>
      </c>
    </row>
    <row r="11" spans="1:5" x14ac:dyDescent="0.3">
      <c r="A11" s="7" t="s">
        <v>49</v>
      </c>
      <c r="B11" s="7" t="str">
        <f t="shared" si="0"/>
        <v xml:space="preserve">2672785  </v>
      </c>
      <c r="C11" s="11"/>
      <c r="E11" t="str">
        <f t="shared" si="1"/>
        <v xml:space="preserve">2672785  </v>
      </c>
    </row>
    <row r="12" spans="1:5" x14ac:dyDescent="0.3">
      <c r="A12" s="12" t="s">
        <v>50</v>
      </c>
      <c r="B12" s="7" t="str">
        <f t="shared" si="0"/>
        <v xml:space="preserve">5711595  </v>
      </c>
      <c r="C12" s="11"/>
      <c r="E12" t="str">
        <f t="shared" si="1"/>
        <v xml:space="preserve">5711595  </v>
      </c>
    </row>
    <row r="13" spans="1:5" x14ac:dyDescent="0.3">
      <c r="A13" s="12" t="s">
        <v>51</v>
      </c>
      <c r="B13" s="7" t="str">
        <f t="shared" si="0"/>
        <v xml:space="preserve">3603212  </v>
      </c>
      <c r="C13" s="11"/>
      <c r="E13" t="str">
        <f t="shared" si="1"/>
        <v xml:space="preserve">3603212  </v>
      </c>
    </row>
    <row r="14" spans="1:5" x14ac:dyDescent="0.3">
      <c r="A14" s="12" t="s">
        <v>52</v>
      </c>
      <c r="B14" s="7" t="str">
        <f t="shared" si="0"/>
        <v xml:space="preserve">4554290  </v>
      </c>
      <c r="C14" s="11"/>
      <c r="E14" t="str">
        <f t="shared" si="1"/>
        <v xml:space="preserve">4554290  </v>
      </c>
    </row>
    <row r="15" spans="1:5" x14ac:dyDescent="0.3">
      <c r="A15" s="12" t="s">
        <v>53</v>
      </c>
      <c r="B15" s="7" t="str">
        <f t="shared" si="0"/>
        <v xml:space="preserve">2974818  </v>
      </c>
      <c r="C15" s="11"/>
      <c r="E15" t="str">
        <f t="shared" si="1"/>
        <v xml:space="preserve">2974818  </v>
      </c>
    </row>
    <row r="16" spans="1:5" x14ac:dyDescent="0.3">
      <c r="A16" s="12" t="s">
        <v>54</v>
      </c>
      <c r="B16" s="7" t="str">
        <f t="shared" si="0"/>
        <v xml:space="preserve">7668015  </v>
      </c>
      <c r="C16" s="11"/>
      <c r="E16" t="str">
        <f t="shared" si="1"/>
        <v xml:space="preserve">7668015  </v>
      </c>
    </row>
    <row r="17" spans="1:5" x14ac:dyDescent="0.3">
      <c r="A17" s="12" t="s">
        <v>55</v>
      </c>
      <c r="B17" s="7" t="str">
        <f t="shared" si="0"/>
        <v xml:space="preserve">3640685  </v>
      </c>
      <c r="C17" s="11"/>
      <c r="E17" t="str">
        <f t="shared" si="1"/>
        <v xml:space="preserve">3640685  </v>
      </c>
    </row>
    <row r="18" spans="1:5" x14ac:dyDescent="0.3">
      <c r="A18" s="12" t="s">
        <v>56</v>
      </c>
      <c r="B18" s="7" t="str">
        <f t="shared" si="0"/>
        <v xml:space="preserve">1343279  </v>
      </c>
      <c r="C18" s="11"/>
      <c r="E18" t="str">
        <f t="shared" si="1"/>
        <v xml:space="preserve">1343279  </v>
      </c>
    </row>
    <row r="19" spans="1:5" x14ac:dyDescent="0.3">
      <c r="A19" s="12" t="s">
        <v>57</v>
      </c>
      <c r="B19" s="7" t="str">
        <f t="shared" si="0"/>
        <v xml:space="preserve">6503597  </v>
      </c>
      <c r="E19" t="str">
        <f t="shared" si="1"/>
        <v xml:space="preserve">6503597  </v>
      </c>
    </row>
    <row r="20" spans="1:5" x14ac:dyDescent="0.3">
      <c r="A20" s="12" t="s">
        <v>58</v>
      </c>
      <c r="B20" s="7" t="str">
        <f t="shared" si="0"/>
        <v xml:space="preserve">0771642  </v>
      </c>
      <c r="E20" t="str">
        <f t="shared" si="1"/>
        <v xml:space="preserve">0771642  </v>
      </c>
    </row>
    <row r="21" spans="1:5" x14ac:dyDescent="0.3">
      <c r="A21" s="12" t="s">
        <v>59</v>
      </c>
      <c r="B21" s="7" t="str">
        <f t="shared" si="0"/>
        <v xml:space="preserve">5045097  </v>
      </c>
      <c r="E21" t="str">
        <f t="shared" si="1"/>
        <v xml:space="preserve">5045097  </v>
      </c>
    </row>
    <row r="22" spans="1:5" x14ac:dyDescent="0.3">
      <c r="A22" s="12" t="s">
        <v>60</v>
      </c>
      <c r="B22" s="7" t="str">
        <f t="shared" si="0"/>
        <v xml:space="preserve">9298789  </v>
      </c>
      <c r="E22" t="str">
        <f t="shared" si="1"/>
        <v xml:space="preserve">9298789  </v>
      </c>
    </row>
    <row r="23" spans="1:5" x14ac:dyDescent="0.3">
      <c r="A23" s="12" t="s">
        <v>61</v>
      </c>
      <c r="B23" s="7" t="str">
        <f t="shared" si="0"/>
        <v xml:space="preserve">9934909  </v>
      </c>
      <c r="E23" t="str">
        <f t="shared" si="1"/>
        <v xml:space="preserve">9934909  </v>
      </c>
    </row>
    <row r="24" spans="1:5" x14ac:dyDescent="0.3">
      <c r="A24" s="12" t="s">
        <v>62</v>
      </c>
      <c r="B24" s="7" t="str">
        <f t="shared" si="0"/>
        <v xml:space="preserve">1707025  </v>
      </c>
      <c r="E24" t="str">
        <f t="shared" si="1"/>
        <v xml:space="preserve">1707025  </v>
      </c>
    </row>
    <row r="25" spans="1:5" x14ac:dyDescent="0.3">
      <c r="A25" s="12" t="s">
        <v>63</v>
      </c>
      <c r="B25" s="7" t="str">
        <f t="shared" si="0"/>
        <v xml:space="preserve">7695566  </v>
      </c>
      <c r="E25" t="str">
        <f t="shared" si="1"/>
        <v xml:space="preserve">7695566  </v>
      </c>
    </row>
    <row r="26" spans="1:5" x14ac:dyDescent="0.3">
      <c r="A26" s="12" t="s">
        <v>64</v>
      </c>
      <c r="B26" s="7" t="str">
        <f t="shared" si="0"/>
        <v xml:space="preserve">0642565  </v>
      </c>
      <c r="E26" t="str">
        <f t="shared" si="1"/>
        <v xml:space="preserve">0642565  </v>
      </c>
    </row>
    <row r="27" spans="1:5" x14ac:dyDescent="0.3">
      <c r="A27" s="12" t="s">
        <v>65</v>
      </c>
      <c r="B27" s="7" t="str">
        <f t="shared" si="0"/>
        <v xml:space="preserve">4445263  </v>
      </c>
      <c r="E27" t="str">
        <f t="shared" si="1"/>
        <v xml:space="preserve">4445263  </v>
      </c>
    </row>
    <row r="28" spans="1:5" x14ac:dyDescent="0.3">
      <c r="A28" s="12" t="s">
        <v>66</v>
      </c>
      <c r="B28" s="7" t="str">
        <f t="shared" si="0"/>
        <v xml:space="preserve">0573730  </v>
      </c>
      <c r="E28" t="str">
        <f t="shared" si="1"/>
        <v xml:space="preserve">0573730  </v>
      </c>
    </row>
    <row r="29" spans="1:5" x14ac:dyDescent="0.3">
      <c r="A29" s="12" t="s">
        <v>67</v>
      </c>
      <c r="B29" s="7" t="str">
        <f t="shared" si="0"/>
        <v xml:space="preserve">6456360  </v>
      </c>
      <c r="E29" t="str">
        <f t="shared" si="1"/>
        <v xml:space="preserve">6456360  </v>
      </c>
    </row>
    <row r="30" spans="1:5" x14ac:dyDescent="0.3">
      <c r="A30" s="12" t="s">
        <v>68</v>
      </c>
      <c r="B30" s="7" t="str">
        <f t="shared" si="0"/>
        <v xml:space="preserve">8898142  </v>
      </c>
      <c r="E30" t="str">
        <f t="shared" si="1"/>
        <v xml:space="preserve">8898142  </v>
      </c>
    </row>
    <row r="31" spans="1:5" x14ac:dyDescent="0.3">
      <c r="A31" s="12" t="s">
        <v>69</v>
      </c>
      <c r="B31" s="7" t="str">
        <f t="shared" si="0"/>
        <v xml:space="preserve">2054180  </v>
      </c>
      <c r="E31" t="str">
        <f t="shared" si="1"/>
        <v xml:space="preserve">2054180  </v>
      </c>
    </row>
    <row r="32" spans="1:5" x14ac:dyDescent="0.3">
      <c r="A32" s="12" t="s">
        <v>70</v>
      </c>
      <c r="B32" s="7" t="str">
        <f t="shared" si="0"/>
        <v xml:space="preserve">4830092  </v>
      </c>
      <c r="E32" t="str">
        <f t="shared" si="1"/>
        <v xml:space="preserve">4830092  </v>
      </c>
    </row>
    <row r="33" spans="1:5" x14ac:dyDescent="0.3">
      <c r="A33" s="12" t="s">
        <v>71</v>
      </c>
      <c r="B33" s="7" t="str">
        <f t="shared" si="0"/>
        <v xml:space="preserve">0709605  </v>
      </c>
      <c r="E33" t="str">
        <f t="shared" si="1"/>
        <v xml:space="preserve">0709605  </v>
      </c>
    </row>
    <row r="34" spans="1:5" x14ac:dyDescent="0.3">
      <c r="A34" s="12" t="s">
        <v>72</v>
      </c>
      <c r="B34" s="7" t="str">
        <f t="shared" si="0"/>
        <v xml:space="preserve">5461190  </v>
      </c>
      <c r="E34" t="str">
        <f t="shared" si="1"/>
        <v xml:space="preserve">5461190  </v>
      </c>
    </row>
    <row r="35" spans="1:5" x14ac:dyDescent="0.3">
      <c r="A35" s="12" t="s">
        <v>73</v>
      </c>
      <c r="B35" s="7" t="str">
        <f t="shared" si="0"/>
        <v xml:space="preserve">3273927  </v>
      </c>
      <c r="E35" t="str">
        <f t="shared" si="1"/>
        <v xml:space="preserve">3273927  </v>
      </c>
    </row>
    <row r="36" spans="1:5" x14ac:dyDescent="0.3">
      <c r="A36" s="12" t="s">
        <v>74</v>
      </c>
      <c r="B36" s="7" t="str">
        <f t="shared" si="0"/>
        <v xml:space="preserve">5428716  </v>
      </c>
      <c r="E36" t="str">
        <f t="shared" si="1"/>
        <v xml:space="preserve">5428716  </v>
      </c>
    </row>
    <row r="37" spans="1:5" x14ac:dyDescent="0.3">
      <c r="A37" s="12" t="s">
        <v>75</v>
      </c>
      <c r="B37" s="7" t="str">
        <f t="shared" si="0"/>
        <v xml:space="preserve">2174261  </v>
      </c>
      <c r="E37" t="str">
        <f t="shared" si="1"/>
        <v xml:space="preserve">2174261  </v>
      </c>
    </row>
    <row r="38" spans="1:5" x14ac:dyDescent="0.3">
      <c r="A38" s="12" t="s">
        <v>76</v>
      </c>
      <c r="B38" s="7" t="str">
        <f t="shared" si="0"/>
        <v xml:space="preserve">3752162  </v>
      </c>
      <c r="E38" t="str">
        <f t="shared" si="1"/>
        <v xml:space="preserve">3752162  </v>
      </c>
    </row>
    <row r="39" spans="1:5" x14ac:dyDescent="0.3">
      <c r="A39" s="12" t="s">
        <v>77</v>
      </c>
      <c r="B39" s="7" t="str">
        <f t="shared" si="0"/>
        <v xml:space="preserve">3021463  </v>
      </c>
      <c r="E39" t="str">
        <f t="shared" si="1"/>
        <v xml:space="preserve">3021463  </v>
      </c>
    </row>
    <row r="40" spans="1:5" x14ac:dyDescent="0.3">
      <c r="A40" s="12" t="s">
        <v>78</v>
      </c>
      <c r="B40" s="7" t="str">
        <f t="shared" si="0"/>
        <v xml:space="preserve">8818259  </v>
      </c>
      <c r="E40" t="str">
        <f t="shared" si="1"/>
        <v xml:space="preserve">8818259  </v>
      </c>
    </row>
    <row r="41" spans="1:5" x14ac:dyDescent="0.3">
      <c r="A41" s="12" t="s">
        <v>79</v>
      </c>
      <c r="B41" s="7" t="str">
        <f t="shared" si="0"/>
        <v xml:space="preserve">6451448  </v>
      </c>
      <c r="E41" t="str">
        <f t="shared" si="1"/>
        <v xml:space="preserve">6451448  </v>
      </c>
    </row>
    <row r="42" spans="1:5" x14ac:dyDescent="0.3">
      <c r="A42" s="12" t="s">
        <v>80</v>
      </c>
      <c r="B42" s="7" t="str">
        <f t="shared" si="0"/>
        <v xml:space="preserve">7851833  </v>
      </c>
      <c r="E42" t="str">
        <f t="shared" si="1"/>
        <v xml:space="preserve">7851833  </v>
      </c>
    </row>
    <row r="43" spans="1:5" x14ac:dyDescent="0.3">
      <c r="A43" s="12" t="s">
        <v>81</v>
      </c>
      <c r="B43" s="7" t="str">
        <f t="shared" si="0"/>
        <v xml:space="preserve">8069668  </v>
      </c>
      <c r="E43" t="str">
        <f t="shared" si="1"/>
        <v xml:space="preserve">8069668  </v>
      </c>
    </row>
    <row r="44" spans="1:5" x14ac:dyDescent="0.3">
      <c r="A44" s="12" t="s">
        <v>82</v>
      </c>
      <c r="B44" s="7" t="str">
        <f t="shared" si="0"/>
        <v xml:space="preserve">1616763  </v>
      </c>
      <c r="E44" t="str">
        <f t="shared" si="1"/>
        <v xml:space="preserve">1616763  </v>
      </c>
    </row>
    <row r="45" spans="1:5" x14ac:dyDescent="0.3">
      <c r="A45" s="12" t="s">
        <v>83</v>
      </c>
      <c r="B45" s="7" t="str">
        <f t="shared" si="0"/>
        <v xml:space="preserve">0965399  </v>
      </c>
      <c r="E45" t="str">
        <f t="shared" si="1"/>
        <v xml:space="preserve">0965399  </v>
      </c>
    </row>
    <row r="46" spans="1:5" x14ac:dyDescent="0.3">
      <c r="A46" s="12" t="s">
        <v>84</v>
      </c>
      <c r="B46" s="7" t="str">
        <f t="shared" si="0"/>
        <v xml:space="preserve">4330625  </v>
      </c>
      <c r="E46" t="str">
        <f t="shared" si="1"/>
        <v xml:space="preserve">4330625  </v>
      </c>
    </row>
    <row r="47" spans="1:5" x14ac:dyDescent="0.3">
      <c r="A47" s="12" t="s">
        <v>85</v>
      </c>
      <c r="B47" s="7" t="str">
        <f t="shared" si="0"/>
        <v xml:space="preserve">3636000  </v>
      </c>
      <c r="E47" t="str">
        <f t="shared" si="1"/>
        <v xml:space="preserve">3636000  </v>
      </c>
    </row>
    <row r="48" spans="1:5" x14ac:dyDescent="0.3">
      <c r="A48" s="12" t="s">
        <v>86</v>
      </c>
      <c r="B48" s="7" t="str">
        <f t="shared" si="0"/>
        <v xml:space="preserve">8526087  </v>
      </c>
      <c r="E48" t="str">
        <f t="shared" si="1"/>
        <v xml:space="preserve">8526087  </v>
      </c>
    </row>
    <row r="49" spans="1:5" x14ac:dyDescent="0.3">
      <c r="A49" s="12" t="s">
        <v>87</v>
      </c>
      <c r="B49" s="7" t="str">
        <f t="shared" si="0"/>
        <v xml:space="preserve">3179277  </v>
      </c>
      <c r="E49" t="str">
        <f t="shared" si="1"/>
        <v xml:space="preserve">3179277  </v>
      </c>
    </row>
    <row r="50" spans="1:5" x14ac:dyDescent="0.3">
      <c r="A50" s="12" t="s">
        <v>88</v>
      </c>
      <c r="B50" s="7" t="str">
        <f t="shared" si="0"/>
        <v xml:space="preserve">9214308  </v>
      </c>
      <c r="E50" t="str">
        <f t="shared" si="1"/>
        <v xml:space="preserve">9214308  </v>
      </c>
    </row>
    <row r="51" spans="1:5" x14ac:dyDescent="0.3">
      <c r="A51" s="12" t="s">
        <v>89</v>
      </c>
      <c r="B51" s="7" t="str">
        <f t="shared" si="0"/>
        <v xml:space="preserve">3618129  </v>
      </c>
      <c r="E51" t="str">
        <f t="shared" si="1"/>
        <v xml:space="preserve">3618129  </v>
      </c>
    </row>
    <row r="52" spans="1:5" x14ac:dyDescent="0.3">
      <c r="A52" s="12" t="s">
        <v>90</v>
      </c>
      <c r="B52" s="7" t="str">
        <f t="shared" si="0"/>
        <v xml:space="preserve">2767303  </v>
      </c>
      <c r="E52" t="str">
        <f t="shared" si="1"/>
        <v xml:space="preserve">2767303  </v>
      </c>
    </row>
    <row r="53" spans="1:5" x14ac:dyDescent="0.3">
      <c r="A53" s="12" t="s">
        <v>91</v>
      </c>
      <c r="B53" s="7" t="str">
        <f t="shared" si="0"/>
        <v xml:space="preserve">9128375  </v>
      </c>
      <c r="E53" t="str">
        <f t="shared" si="1"/>
        <v xml:space="preserve">9128375  </v>
      </c>
    </row>
    <row r="54" spans="1:5" x14ac:dyDescent="0.3">
      <c r="A54" s="12" t="s">
        <v>92</v>
      </c>
      <c r="B54" s="7" t="str">
        <f t="shared" si="0"/>
        <v xml:space="preserve">4919786  </v>
      </c>
      <c r="E54" t="str">
        <f t="shared" si="1"/>
        <v xml:space="preserve">4919786  </v>
      </c>
    </row>
    <row r="55" spans="1:5" x14ac:dyDescent="0.3">
      <c r="A55" s="12" t="s">
        <v>93</v>
      </c>
      <c r="B55" s="7" t="str">
        <f t="shared" si="0"/>
        <v xml:space="preserve">9550220  </v>
      </c>
      <c r="E55" t="str">
        <f t="shared" si="1"/>
        <v xml:space="preserve">9550220  </v>
      </c>
    </row>
    <row r="56" spans="1:5" x14ac:dyDescent="0.3">
      <c r="A56" s="12" t="s">
        <v>94</v>
      </c>
      <c r="B56" s="7" t="str">
        <f t="shared" si="0"/>
        <v xml:space="preserve">2985960  </v>
      </c>
      <c r="E56" t="str">
        <f t="shared" si="1"/>
        <v xml:space="preserve">2985960  </v>
      </c>
    </row>
    <row r="57" spans="1:5" x14ac:dyDescent="0.3">
      <c r="A57" s="12" t="s">
        <v>95</v>
      </c>
      <c r="B57" s="7" t="str">
        <f t="shared" si="0"/>
        <v xml:space="preserve">5287488  </v>
      </c>
      <c r="E57" t="str">
        <f t="shared" si="1"/>
        <v xml:space="preserve">5287488  </v>
      </c>
    </row>
    <row r="58" spans="1:5" x14ac:dyDescent="0.3">
      <c r="A58" s="12" t="s">
        <v>96</v>
      </c>
      <c r="B58" s="7" t="str">
        <f t="shared" si="0"/>
        <v xml:space="preserve">3277182  </v>
      </c>
      <c r="E58" t="str">
        <f t="shared" si="1"/>
        <v xml:space="preserve">3277182  </v>
      </c>
    </row>
    <row r="59" spans="1:5" x14ac:dyDescent="0.3">
      <c r="A59" s="12" t="s">
        <v>97</v>
      </c>
      <c r="B59" s="7" t="str">
        <f t="shared" si="0"/>
        <v xml:space="preserve">8942371  </v>
      </c>
      <c r="E59" t="str">
        <f t="shared" si="1"/>
        <v xml:space="preserve">8942371  </v>
      </c>
    </row>
    <row r="60" spans="1:5" x14ac:dyDescent="0.3">
      <c r="A60" s="12" t="s">
        <v>98</v>
      </c>
      <c r="B60" s="7" t="str">
        <f t="shared" si="0"/>
        <v xml:space="preserve">9452960  </v>
      </c>
      <c r="E60" t="str">
        <f t="shared" si="1"/>
        <v xml:space="preserve">9452960  </v>
      </c>
    </row>
    <row r="61" spans="1:5" x14ac:dyDescent="0.3">
      <c r="A61" s="12" t="s">
        <v>99</v>
      </c>
      <c r="B61" s="7" t="str">
        <f t="shared" si="0"/>
        <v xml:space="preserve">6290306  </v>
      </c>
      <c r="E61" t="str">
        <f t="shared" si="1"/>
        <v xml:space="preserve">6290306  </v>
      </c>
    </row>
    <row r="62" spans="1:5" x14ac:dyDescent="0.3">
      <c r="A62" s="12" t="s">
        <v>100</v>
      </c>
      <c r="B62" s="7" t="str">
        <f t="shared" si="0"/>
        <v xml:space="preserve">1901375  </v>
      </c>
      <c r="E62" t="str">
        <f t="shared" si="1"/>
        <v xml:space="preserve">1901375  </v>
      </c>
    </row>
    <row r="63" spans="1:5" x14ac:dyDescent="0.3">
      <c r="A63" s="12" t="s">
        <v>101</v>
      </c>
      <c r="B63" s="7" t="str">
        <f t="shared" si="0"/>
        <v xml:space="preserve">1901903  </v>
      </c>
      <c r="E63" t="str">
        <f t="shared" si="1"/>
        <v xml:space="preserve">1901903  </v>
      </c>
    </row>
    <row r="64" spans="1:5" x14ac:dyDescent="0.3">
      <c r="A64" s="12" t="s">
        <v>102</v>
      </c>
      <c r="B64" s="7" t="str">
        <f t="shared" si="0"/>
        <v xml:space="preserve">5523992  </v>
      </c>
      <c r="E64" t="str">
        <f t="shared" si="1"/>
        <v xml:space="preserve">5523992  </v>
      </c>
    </row>
    <row r="65" spans="1:5" x14ac:dyDescent="0.3">
      <c r="A65" s="12" t="s">
        <v>103</v>
      </c>
      <c r="B65" s="7" t="str">
        <f t="shared" si="0"/>
        <v xml:space="preserve">2119111  </v>
      </c>
      <c r="E65" t="str">
        <f t="shared" si="1"/>
        <v xml:space="preserve">2119111  </v>
      </c>
    </row>
    <row r="66" spans="1:5" x14ac:dyDescent="0.3">
      <c r="A66" s="12" t="s">
        <v>104</v>
      </c>
      <c r="B66" s="7" t="str">
        <f t="shared" si="0"/>
        <v xml:space="preserve">4087203  </v>
      </c>
      <c r="E66" t="str">
        <f t="shared" si="1"/>
        <v xml:space="preserve">4087203  </v>
      </c>
    </row>
    <row r="67" spans="1:5" x14ac:dyDescent="0.3">
      <c r="A67" s="12" t="s">
        <v>105</v>
      </c>
      <c r="B67" s="7" t="str">
        <f t="shared" si="0"/>
        <v xml:space="preserve">0322535  </v>
      </c>
      <c r="E67" t="str">
        <f t="shared" si="1"/>
        <v xml:space="preserve">0322535  </v>
      </c>
    </row>
    <row r="68" spans="1:5" x14ac:dyDescent="0.3">
      <c r="A68" s="12" t="s">
        <v>106</v>
      </c>
      <c r="B68" s="7" t="str">
        <f t="shared" ref="B68:B93" si="2">MID(A68,FIND("*",A68)+1,FIND("*",A68,FIND("*",A68)+1)-2-FIND("*",A68)+1)</f>
        <v xml:space="preserve">1877463  </v>
      </c>
      <c r="E68" t="str">
        <f t="shared" ref="E68:E93" si="3">MID(A68,FIND("*",A68)+1,FIND("*",A68,FIND("*",A68)-1)-2-LEN(FIND("*",A68))-1)</f>
        <v xml:space="preserve">1877463  </v>
      </c>
    </row>
    <row r="69" spans="1:5" x14ac:dyDescent="0.3">
      <c r="A69" s="12" t="s">
        <v>107</v>
      </c>
      <c r="B69" s="7" t="str">
        <f t="shared" si="2"/>
        <v xml:space="preserve">6498682  </v>
      </c>
      <c r="E69" t="str">
        <f t="shared" si="3"/>
        <v xml:space="preserve">6498682  </v>
      </c>
    </row>
    <row r="70" spans="1:5" x14ac:dyDescent="0.3">
      <c r="A70" s="12" t="s">
        <v>108</v>
      </c>
      <c r="B70" s="7" t="str">
        <f t="shared" si="2"/>
        <v xml:space="preserve">0865207  </v>
      </c>
      <c r="E70" t="str">
        <f t="shared" si="3"/>
        <v xml:space="preserve">0865207  </v>
      </c>
    </row>
    <row r="71" spans="1:5" x14ac:dyDescent="0.3">
      <c r="A71" s="12" t="s">
        <v>109</v>
      </c>
      <c r="B71" s="7" t="str">
        <f t="shared" si="2"/>
        <v xml:space="preserve">5518559  </v>
      </c>
      <c r="E71" t="str">
        <f t="shared" si="3"/>
        <v xml:space="preserve">5518559  </v>
      </c>
    </row>
    <row r="72" spans="1:5" x14ac:dyDescent="0.3">
      <c r="A72" s="12" t="s">
        <v>110</v>
      </c>
      <c r="B72" s="7" t="str">
        <f t="shared" si="2"/>
        <v xml:space="preserve">7588202  </v>
      </c>
      <c r="E72" t="str">
        <f t="shared" si="3"/>
        <v xml:space="preserve">7588202  </v>
      </c>
    </row>
    <row r="73" spans="1:5" x14ac:dyDescent="0.3">
      <c r="A73" s="12" t="s">
        <v>111</v>
      </c>
      <c r="B73" s="7" t="str">
        <f t="shared" si="2"/>
        <v xml:space="preserve">8610725  </v>
      </c>
      <c r="E73" t="str">
        <f t="shared" si="3"/>
        <v xml:space="preserve">8610725  </v>
      </c>
    </row>
    <row r="74" spans="1:5" x14ac:dyDescent="0.3">
      <c r="A74" s="12" t="s">
        <v>112</v>
      </c>
      <c r="B74" s="7" t="str">
        <f t="shared" si="2"/>
        <v xml:space="preserve">3005388  </v>
      </c>
      <c r="E74" t="str">
        <f t="shared" si="3"/>
        <v xml:space="preserve">3005388  </v>
      </c>
    </row>
    <row r="75" spans="1:5" x14ac:dyDescent="0.3">
      <c r="A75" s="12" t="s">
        <v>113</v>
      </c>
      <c r="B75" s="7" t="str">
        <f t="shared" si="2"/>
        <v xml:space="preserve">6380293  </v>
      </c>
      <c r="E75" t="str">
        <f t="shared" si="3"/>
        <v xml:space="preserve">6380293  </v>
      </c>
    </row>
    <row r="76" spans="1:5" x14ac:dyDescent="0.3">
      <c r="A76" s="12" t="s">
        <v>114</v>
      </c>
      <c r="B76" s="7" t="str">
        <f t="shared" si="2"/>
        <v xml:space="preserve">8270567  </v>
      </c>
      <c r="E76" t="str">
        <f t="shared" si="3"/>
        <v xml:space="preserve">8270567  </v>
      </c>
    </row>
    <row r="77" spans="1:5" x14ac:dyDescent="0.3">
      <c r="A77" s="12" t="s">
        <v>115</v>
      </c>
      <c r="B77" s="7" t="str">
        <f t="shared" si="2"/>
        <v xml:space="preserve">8286857  </v>
      </c>
      <c r="E77" t="str">
        <f t="shared" si="3"/>
        <v xml:space="preserve">8286857  </v>
      </c>
    </row>
    <row r="78" spans="1:5" x14ac:dyDescent="0.3">
      <c r="A78" s="12" t="s">
        <v>116</v>
      </c>
      <c r="B78" s="7" t="str">
        <f t="shared" si="2"/>
        <v xml:space="preserve">0615729  </v>
      </c>
      <c r="E78" t="str">
        <f t="shared" si="3"/>
        <v xml:space="preserve">0615729  </v>
      </c>
    </row>
    <row r="79" spans="1:5" x14ac:dyDescent="0.3">
      <c r="A79" s="12" t="s">
        <v>117</v>
      </c>
      <c r="B79" s="7" t="str">
        <f t="shared" si="2"/>
        <v xml:space="preserve">5167685  </v>
      </c>
      <c r="E79" t="str">
        <f t="shared" si="3"/>
        <v xml:space="preserve">5167685  </v>
      </c>
    </row>
    <row r="80" spans="1:5" x14ac:dyDescent="0.3">
      <c r="A80" s="12" t="s">
        <v>118</v>
      </c>
      <c r="B80" s="7" t="str">
        <f t="shared" si="2"/>
        <v xml:space="preserve">2244892  </v>
      </c>
      <c r="E80" t="str">
        <f t="shared" si="3"/>
        <v xml:space="preserve">2244892  </v>
      </c>
    </row>
    <row r="81" spans="1:5" x14ac:dyDescent="0.3">
      <c r="A81" s="12" t="s">
        <v>119</v>
      </c>
      <c r="B81" s="7" t="str">
        <f t="shared" si="2"/>
        <v xml:space="preserve">1673478  </v>
      </c>
      <c r="E81" t="str">
        <f t="shared" si="3"/>
        <v xml:space="preserve">1673478  </v>
      </c>
    </row>
    <row r="82" spans="1:5" x14ac:dyDescent="0.3">
      <c r="A82" s="12" t="s">
        <v>120</v>
      </c>
      <c r="B82" s="7" t="str">
        <f t="shared" si="2"/>
        <v xml:space="preserve">4060126  </v>
      </c>
      <c r="E82" t="str">
        <f t="shared" si="3"/>
        <v xml:space="preserve">4060126  </v>
      </c>
    </row>
    <row r="83" spans="1:5" x14ac:dyDescent="0.3">
      <c r="A83" s="12" t="s">
        <v>121</v>
      </c>
      <c r="B83" s="7" t="str">
        <f t="shared" si="2"/>
        <v xml:space="preserve">0597197  </v>
      </c>
      <c r="E83" t="str">
        <f t="shared" si="3"/>
        <v xml:space="preserve">0597197  </v>
      </c>
    </row>
    <row r="84" spans="1:5" x14ac:dyDescent="0.3">
      <c r="A84" s="12" t="s">
        <v>122</v>
      </c>
      <c r="B84" s="7" t="str">
        <f t="shared" si="2"/>
        <v xml:space="preserve">4919641  </v>
      </c>
      <c r="E84" t="str">
        <f t="shared" si="3"/>
        <v xml:space="preserve">4919641  </v>
      </c>
    </row>
    <row r="85" spans="1:5" x14ac:dyDescent="0.3">
      <c r="A85" s="12" t="s">
        <v>123</v>
      </c>
      <c r="B85" s="7" t="str">
        <f t="shared" si="2"/>
        <v xml:space="preserve">9631429  </v>
      </c>
      <c r="E85" t="str">
        <f t="shared" si="3"/>
        <v xml:space="preserve">9631429  </v>
      </c>
    </row>
    <row r="86" spans="1:5" x14ac:dyDescent="0.3">
      <c r="A86" s="12" t="s">
        <v>124</v>
      </c>
      <c r="B86" s="7" t="str">
        <f t="shared" si="2"/>
        <v xml:space="preserve">1185960  </v>
      </c>
      <c r="E86" t="str">
        <f t="shared" si="3"/>
        <v xml:space="preserve">1185960  </v>
      </c>
    </row>
    <row r="87" spans="1:5" x14ac:dyDescent="0.3">
      <c r="A87" s="12" t="s">
        <v>125</v>
      </c>
      <c r="B87" s="7" t="str">
        <f t="shared" si="2"/>
        <v xml:space="preserve">0046818  </v>
      </c>
      <c r="E87" t="str">
        <f t="shared" si="3"/>
        <v xml:space="preserve">0046818  </v>
      </c>
    </row>
    <row r="88" spans="1:5" x14ac:dyDescent="0.3">
      <c r="A88" s="12" t="s">
        <v>126</v>
      </c>
      <c r="B88" s="7" t="str">
        <f t="shared" si="2"/>
        <v xml:space="preserve">1773158  </v>
      </c>
      <c r="E88" t="str">
        <f t="shared" si="3"/>
        <v xml:space="preserve">1773158  </v>
      </c>
    </row>
    <row r="89" spans="1:5" x14ac:dyDescent="0.3">
      <c r="A89" s="12" t="s">
        <v>127</v>
      </c>
      <c r="B89" s="7" t="str">
        <f t="shared" si="2"/>
        <v xml:space="preserve">8268342  </v>
      </c>
      <c r="E89" t="str">
        <f t="shared" si="3"/>
        <v xml:space="preserve">8268342  </v>
      </c>
    </row>
    <row r="90" spans="1:5" x14ac:dyDescent="0.3">
      <c r="A90" s="12" t="s">
        <v>128</v>
      </c>
      <c r="B90" s="7" t="str">
        <f t="shared" si="2"/>
        <v xml:space="preserve">0472775  </v>
      </c>
      <c r="E90" t="str">
        <f t="shared" si="3"/>
        <v xml:space="preserve">0472775  </v>
      </c>
    </row>
    <row r="91" spans="1:5" x14ac:dyDescent="0.3">
      <c r="A91" s="12" t="s">
        <v>129</v>
      </c>
      <c r="B91" s="7" t="str">
        <f t="shared" si="2"/>
        <v xml:space="preserve">7674877  </v>
      </c>
      <c r="E91" t="str">
        <f t="shared" si="3"/>
        <v xml:space="preserve">7674877  </v>
      </c>
    </row>
    <row r="92" spans="1:5" x14ac:dyDescent="0.3">
      <c r="A92" s="12" t="s">
        <v>130</v>
      </c>
      <c r="B92" s="7" t="str">
        <f t="shared" si="2"/>
        <v xml:space="preserve">4773448  </v>
      </c>
      <c r="E92" t="str">
        <f t="shared" si="3"/>
        <v xml:space="preserve">4773448  </v>
      </c>
    </row>
    <row r="93" spans="1:5" x14ac:dyDescent="0.3">
      <c r="A93" s="12" t="s">
        <v>131</v>
      </c>
      <c r="B93" s="7" t="str">
        <f t="shared" si="2"/>
        <v xml:space="preserve">9965186  </v>
      </c>
      <c r="E93" t="str">
        <f t="shared" si="3"/>
        <v xml:space="preserve">9965186 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5CB7-197A-4117-8619-CA9BD44F376A}">
  <dimension ref="A1:E10"/>
  <sheetViews>
    <sheetView zoomScale="142" zoomScaleNormal="150" workbookViewId="0">
      <selection activeCell="E2" sqref="E2"/>
    </sheetView>
  </sheetViews>
  <sheetFormatPr defaultRowHeight="14.4" x14ac:dyDescent="0.3"/>
  <cols>
    <col min="1" max="1" width="24.5546875" bestFit="1" customWidth="1"/>
    <col min="2" max="2" width="21.109375" customWidth="1"/>
    <col min="3" max="3" width="21.88671875" customWidth="1"/>
    <col min="5" max="5" width="20.77734375" bestFit="1" customWidth="1"/>
  </cols>
  <sheetData>
    <row r="1" spans="1:5" x14ac:dyDescent="0.3">
      <c r="A1" s="14" t="s">
        <v>132</v>
      </c>
      <c r="B1" s="14" t="s">
        <v>21</v>
      </c>
      <c r="C1" s="14" t="s">
        <v>11</v>
      </c>
    </row>
    <row r="2" spans="1:5" x14ac:dyDescent="0.3">
      <c r="A2" s="13" t="s">
        <v>133</v>
      </c>
      <c r="B2" s="13">
        <v>9424</v>
      </c>
      <c r="C2" s="13" t="s">
        <v>390</v>
      </c>
      <c r="D2" t="str">
        <f>RIGHT(A2,4)</f>
        <v>9424</v>
      </c>
      <c r="E2" t="str">
        <f>LEFT(A2,LEN(A2)-4)</f>
        <v>AMIT PANDEY</v>
      </c>
    </row>
    <row r="3" spans="1:5" x14ac:dyDescent="0.3">
      <c r="A3" s="13" t="s">
        <v>134</v>
      </c>
      <c r="B3" s="13">
        <v>9358</v>
      </c>
      <c r="C3" s="13" t="s">
        <v>391</v>
      </c>
      <c r="D3" t="str">
        <f t="shared" ref="D3:D10" si="0">RIGHT(A3,4)</f>
        <v>9358</v>
      </c>
      <c r="E3" t="str">
        <f t="shared" ref="E3:E10" si="1">LEFT(A3,LEN(A3)-4)</f>
        <v>VIRENDRA SINGH RANA</v>
      </c>
    </row>
    <row r="4" spans="1:5" x14ac:dyDescent="0.3">
      <c r="A4" s="13" t="s">
        <v>135</v>
      </c>
      <c r="B4" s="13">
        <v>2137</v>
      </c>
      <c r="C4" s="13" t="s">
        <v>392</v>
      </c>
      <c r="D4" t="str">
        <f t="shared" si="0"/>
        <v>2137</v>
      </c>
      <c r="E4" t="str">
        <f t="shared" si="1"/>
        <v>PREM NARAYAN SINGH</v>
      </c>
    </row>
    <row r="5" spans="1:5" x14ac:dyDescent="0.3">
      <c r="A5" s="13" t="s">
        <v>136</v>
      </c>
      <c r="B5" s="13">
        <v>1906</v>
      </c>
      <c r="C5" s="13" t="s">
        <v>393</v>
      </c>
      <c r="D5" t="str">
        <f t="shared" si="0"/>
        <v>1906</v>
      </c>
      <c r="E5" t="str">
        <f t="shared" si="1"/>
        <v>RAM KUMAR MOURYA</v>
      </c>
    </row>
    <row r="6" spans="1:5" x14ac:dyDescent="0.3">
      <c r="A6" s="13" t="s">
        <v>137</v>
      </c>
      <c r="B6" s="13">
        <v>6311</v>
      </c>
      <c r="C6" s="13" t="s">
        <v>394</v>
      </c>
      <c r="D6" t="str">
        <f t="shared" si="0"/>
        <v>6311</v>
      </c>
      <c r="E6" t="str">
        <f t="shared" si="1"/>
        <v>SEEMA CHAUDHARY</v>
      </c>
    </row>
    <row r="7" spans="1:5" x14ac:dyDescent="0.3">
      <c r="A7" s="13" t="s">
        <v>138</v>
      </c>
      <c r="B7" s="13">
        <v>7281</v>
      </c>
      <c r="C7" s="13" t="s">
        <v>395</v>
      </c>
      <c r="D7" t="str">
        <f t="shared" si="0"/>
        <v>7281</v>
      </c>
      <c r="E7" t="str">
        <f t="shared" si="1"/>
        <v>PREM</v>
      </c>
    </row>
    <row r="8" spans="1:5" x14ac:dyDescent="0.3">
      <c r="A8" s="13" t="s">
        <v>139</v>
      </c>
      <c r="B8" s="13">
        <v>5703</v>
      </c>
      <c r="C8" s="13" t="s">
        <v>396</v>
      </c>
      <c r="D8" t="str">
        <f t="shared" si="0"/>
        <v>5703</v>
      </c>
      <c r="E8" t="str">
        <f t="shared" si="1"/>
        <v>ADITYA RAJ</v>
      </c>
    </row>
    <row r="9" spans="1:5" x14ac:dyDescent="0.3">
      <c r="A9" s="13" t="s">
        <v>140</v>
      </c>
      <c r="B9" s="13">
        <v>9290</v>
      </c>
      <c r="C9" s="13" t="s">
        <v>397</v>
      </c>
      <c r="D9" t="str">
        <f t="shared" si="0"/>
        <v>9290</v>
      </c>
      <c r="E9" t="str">
        <f t="shared" si="1"/>
        <v>DISANTA OJAH</v>
      </c>
    </row>
    <row r="10" spans="1:5" x14ac:dyDescent="0.3">
      <c r="A10" s="13" t="s">
        <v>141</v>
      </c>
      <c r="B10" s="13">
        <v>6355</v>
      </c>
      <c r="C10" s="13" t="s">
        <v>398</v>
      </c>
      <c r="D10" t="str">
        <f t="shared" si="0"/>
        <v>6355</v>
      </c>
      <c r="E10" t="str">
        <f t="shared" si="1"/>
        <v>HITAISH DUTTA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6F7A-32D4-4F1A-B790-23E1BB749A11}">
  <sheetPr>
    <tabColor rgb="FFFF0000"/>
  </sheetPr>
  <dimension ref="A1:D40"/>
  <sheetViews>
    <sheetView zoomScale="110" zoomScaleNormal="150" workbookViewId="0">
      <selection activeCell="D2" sqref="D2"/>
    </sheetView>
  </sheetViews>
  <sheetFormatPr defaultRowHeight="14.4" x14ac:dyDescent="0.3"/>
  <cols>
    <col min="1" max="1" width="42.44140625" bestFit="1" customWidth="1"/>
    <col min="3" max="3" width="7.88671875" bestFit="1" customWidth="1"/>
    <col min="4" max="4" width="42.33203125" bestFit="1" customWidth="1"/>
  </cols>
  <sheetData>
    <row r="1" spans="1:4" x14ac:dyDescent="0.3">
      <c r="A1" s="42" t="s">
        <v>142</v>
      </c>
      <c r="C1" s="43" t="s">
        <v>21</v>
      </c>
      <c r="D1" s="43" t="s">
        <v>143</v>
      </c>
    </row>
    <row r="2" spans="1:4" x14ac:dyDescent="0.3">
      <c r="A2" s="7" t="s">
        <v>297</v>
      </c>
      <c r="C2" s="44" t="str" cm="1">
        <f t="array" ref="C2">MID(A2,MIN(FIND({0,1,2,3,4,5,6,7,8,9},A2 &amp;"0123456789")),4)</f>
        <v>6293</v>
      </c>
      <c r="D2" s="44" t="str">
        <f>SUBSTITUTE(A2,C2,50)</f>
        <v>Video provides a powerful 50 way to</v>
      </c>
    </row>
    <row r="3" spans="1:4" x14ac:dyDescent="0.3">
      <c r="A3" s="7" t="s">
        <v>298</v>
      </c>
      <c r="C3" s="44" t="str" cm="1">
        <f t="array" ref="C3">MID(A3,MIN(FIND({0,1,2,3,4,5,6,7,8,9},A3 &amp;"0123456789")),4)</f>
        <v>9839</v>
      </c>
      <c r="D3" s="44" t="str">
        <f t="shared" ref="D3:D40" si="0">SUBSTITUTE(A3,C3,50)</f>
        <v>When you 50 click Online Video</v>
      </c>
    </row>
    <row r="4" spans="1:4" x14ac:dyDescent="0.3">
      <c r="A4" s="7" t="s">
        <v>299</v>
      </c>
      <c r="C4" s="44" t="str" cm="1">
        <f t="array" ref="C4">MID(A4,MIN(FIND({0,1,2,3,4,5,6,7,8,9},A4 &amp;"0123456789")),4)</f>
        <v>9832</v>
      </c>
      <c r="D4" s="44" t="str">
        <f t="shared" si="0"/>
        <v>You can 50 also type a keyword to search</v>
      </c>
    </row>
    <row r="5" spans="1:4" x14ac:dyDescent="0.3">
      <c r="A5" s="7" t="s">
        <v>300</v>
      </c>
      <c r="C5" s="44" t="str" cm="1">
        <f t="array" ref="C5">MID(A5,MIN(FIND({0,1,2,3,4,5,6,7,8,9},A5 &amp;"0123456789")),4)</f>
        <v>9239</v>
      </c>
      <c r="D5" s="44" t="str">
        <f t="shared" si="0"/>
        <v>Video that best fits your 50 document</v>
      </c>
    </row>
    <row r="6" spans="1:4" x14ac:dyDescent="0.3">
      <c r="A6" s="7" t="s">
        <v>301</v>
      </c>
      <c r="C6" s="44" t="str" cm="1">
        <f t="array" ref="C6">MID(A6,MIN(FIND({0,1,2,3,4,5,6,7,8,9},A6 &amp;"0123456789")),4)</f>
        <v>8232</v>
      </c>
      <c r="D6" s="44" t="str">
        <f t="shared" si="0"/>
        <v>To make your document look professionally 50</v>
      </c>
    </row>
    <row r="7" spans="1:4" x14ac:dyDescent="0.3">
      <c r="A7" s="7" t="s">
        <v>302</v>
      </c>
      <c r="C7" s="44" t="str" cm="1">
        <f t="array" ref="C7">MID(A7,MIN(FIND({0,1,2,3,4,5,6,7,8,9},A7 &amp;"0123456789")),4)</f>
        <v>8326</v>
      </c>
      <c r="D7" s="44" t="str">
        <f t="shared" si="0"/>
        <v>Word 50 provides header AA</v>
      </c>
    </row>
    <row r="8" spans="1:4" x14ac:dyDescent="0.3">
      <c r="A8" s="7" t="s">
        <v>303</v>
      </c>
      <c r="C8" s="44" t="str" cm="1">
        <f t="array" ref="C8">MID(A8,MIN(FIND({0,1,2,3,4,5,6,7,8,9},A8 &amp;"0123456789")),4)</f>
        <v>9374</v>
      </c>
      <c r="D8" s="44" t="str">
        <f t="shared" si="0"/>
        <v>Click Insert and then 50 choose the elements</v>
      </c>
    </row>
    <row r="9" spans="1:4" x14ac:dyDescent="0.3">
      <c r="A9" s="7" t="s">
        <v>304</v>
      </c>
      <c r="C9" s="44" t="str" cm="1">
        <f t="array" ref="C9">MID(A9,MIN(FIND({0,1,2,3,4,5,6,7,8,9},A9 &amp;"0123456789")),4)</f>
        <v>9326</v>
      </c>
      <c r="D9" s="44" t="str">
        <f t="shared" si="0"/>
        <v>Video provides a powerful 50 way to</v>
      </c>
    </row>
    <row r="10" spans="1:4" x14ac:dyDescent="0.3">
      <c r="A10" s="7" t="s">
        <v>305</v>
      </c>
      <c r="C10" s="44" t="str" cm="1">
        <f t="array" ref="C10">MID(A10,MIN(FIND({0,1,2,3,4,5,6,7,8,9},A10 &amp;"0123456789")),4)</f>
        <v>3262</v>
      </c>
      <c r="D10" s="44" t="str">
        <f t="shared" si="0"/>
        <v>When you 50 click Online Video</v>
      </c>
    </row>
    <row r="11" spans="1:4" x14ac:dyDescent="0.3">
      <c r="A11" s="7" t="s">
        <v>306</v>
      </c>
      <c r="C11" s="44" t="str" cm="1">
        <f t="array" ref="C11">MID(A11,MIN(FIND({0,1,2,3,4,5,6,7,8,9},A11 &amp;"0123456789")),4)</f>
        <v>6268</v>
      </c>
      <c r="D11" s="44" t="str">
        <f t="shared" si="0"/>
        <v>You can also 50 type a keyword to search</v>
      </c>
    </row>
    <row r="12" spans="1:4" x14ac:dyDescent="0.3">
      <c r="A12" s="7" t="s">
        <v>307</v>
      </c>
      <c r="C12" s="44" t="str" cm="1">
        <f t="array" ref="C12">MID(A12,MIN(FIND({0,1,2,3,4,5,6,7,8,9},A12 &amp;"0123456789")),4)</f>
        <v>2725</v>
      </c>
      <c r="D12" s="44" t="str">
        <f t="shared" si="0"/>
        <v>Video that best fits your 50 document</v>
      </c>
    </row>
    <row r="13" spans="1:4" x14ac:dyDescent="0.3">
      <c r="A13" s="7" t="s">
        <v>308</v>
      </c>
      <c r="C13" s="44" t="str" cm="1">
        <f t="array" ref="C13">MID(A13,MIN(FIND({0,1,2,3,4,5,6,7,8,9},A13 &amp;"0123456789")),4)</f>
        <v>5426</v>
      </c>
      <c r="D13" s="44" t="str">
        <f t="shared" si="0"/>
        <v>To make your document 50 look professionally</v>
      </c>
    </row>
    <row r="14" spans="1:4" x14ac:dyDescent="0.3">
      <c r="A14" s="7" t="s">
        <v>309</v>
      </c>
      <c r="C14" s="44" t="str" cm="1">
        <f t="array" ref="C14">MID(A14,MIN(FIND({0,1,2,3,4,5,6,7,8,9},A14 &amp;"0123456789")),4)</f>
        <v>8163</v>
      </c>
      <c r="D14" s="44" t="str">
        <f t="shared" si="0"/>
        <v>Word 50 provides header AA</v>
      </c>
    </row>
    <row r="15" spans="1:4" x14ac:dyDescent="0.3">
      <c r="A15" s="7" t="s">
        <v>310</v>
      </c>
      <c r="C15" s="44" t="str" cm="1">
        <f t="array" ref="C15">MID(A15,MIN(FIND({0,1,2,3,4,5,6,7,8,9},A15 &amp;"0123456789")),4)</f>
        <v>9264</v>
      </c>
      <c r="D15" s="44" t="str">
        <f t="shared" si="0"/>
        <v>Click Insert and 50 then choose the elements</v>
      </c>
    </row>
    <row r="16" spans="1:4" x14ac:dyDescent="0.3">
      <c r="A16" s="7" t="s">
        <v>311</v>
      </c>
      <c r="C16" s="44" t="str" cm="1">
        <f t="array" ref="C16">MID(A16,MIN(FIND({0,1,2,3,4,5,6,7,8,9},A16 &amp;"0123456789")),4)</f>
        <v>1298</v>
      </c>
      <c r="D16" s="44" t="str">
        <f t="shared" si="0"/>
        <v>Video provides a 50 powerful way to</v>
      </c>
    </row>
    <row r="17" spans="1:4" x14ac:dyDescent="0.3">
      <c r="A17" s="7" t="s">
        <v>313</v>
      </c>
      <c r="C17" s="44" t="str" cm="1">
        <f t="array" ref="C17">MID(A17,MIN(FIND({0,1,2,3,4,5,6,7,8,9},A17 &amp;"0123456789")),4)</f>
        <v>9324</v>
      </c>
      <c r="D17" s="44" t="str">
        <f t="shared" si="0"/>
        <v>When you 50 click Online Video</v>
      </c>
    </row>
    <row r="18" spans="1:4" x14ac:dyDescent="0.3">
      <c r="A18" s="7" t="s">
        <v>314</v>
      </c>
      <c r="C18" s="44" t="str" cm="1">
        <f t="array" ref="C18">MID(A18,MIN(FIND({0,1,2,3,4,5,6,7,8,9},A18 &amp;"0123456789")),4)</f>
        <v>8323</v>
      </c>
      <c r="D18" s="44" t="str">
        <f t="shared" si="0"/>
        <v>You can also type a 50 keyword to search</v>
      </c>
    </row>
    <row r="19" spans="1:4" x14ac:dyDescent="0.3">
      <c r="A19" s="7" t="s">
        <v>315</v>
      </c>
      <c r="C19" s="44" t="str" cm="1">
        <f t="array" ref="C19">MID(A19,MIN(FIND({0,1,2,3,4,5,6,7,8,9},A19 &amp;"0123456789")),4)</f>
        <v>3827</v>
      </c>
      <c r="D19" s="44" t="str">
        <f t="shared" si="0"/>
        <v>Video 50 that best fits your document</v>
      </c>
    </row>
    <row r="20" spans="1:4" x14ac:dyDescent="0.3">
      <c r="A20" s="7" t="s">
        <v>316</v>
      </c>
      <c r="C20" s="44" t="str" cm="1">
        <f t="array" ref="C20">MID(A20,MIN(FIND({0,1,2,3,4,5,6,7,8,9},A20 &amp;"0123456789")),4)</f>
        <v>9338</v>
      </c>
      <c r="D20" s="44" t="str">
        <f t="shared" si="0"/>
        <v>To make your 50 document look professionally</v>
      </c>
    </row>
    <row r="21" spans="1:4" x14ac:dyDescent="0.3">
      <c r="A21" s="7" t="s">
        <v>317</v>
      </c>
      <c r="C21" s="44" t="str" cm="1">
        <f t="array" ref="C21">MID(A21,MIN(FIND({0,1,2,3,4,5,6,7,8,9},A21 &amp;"0123456789")),4)</f>
        <v>1987</v>
      </c>
      <c r="D21" s="44" t="str">
        <f t="shared" si="0"/>
        <v>Word provides header 50 AA</v>
      </c>
    </row>
    <row r="22" spans="1:4" x14ac:dyDescent="0.3">
      <c r="A22" s="7" t="s">
        <v>318</v>
      </c>
      <c r="C22" s="44" t="str" cm="1">
        <f t="array" ref="C22">MID(A22,MIN(FIND({0,1,2,3,4,5,6,7,8,9},A22 &amp;"0123456789")),4)</f>
        <v>2078</v>
      </c>
      <c r="D22" s="44" t="str">
        <f t="shared" si="0"/>
        <v>Click Insert and then choose 50 the elements</v>
      </c>
    </row>
    <row r="23" spans="1:4" x14ac:dyDescent="0.3">
      <c r="A23" s="7" t="s">
        <v>319</v>
      </c>
      <c r="C23" s="44" t="str" cm="1">
        <f t="array" ref="C23">MID(A23,MIN(FIND({0,1,2,3,4,5,6,7,8,9},A23 &amp;"0123456789")),4)</f>
        <v>3836</v>
      </c>
      <c r="D23" s="44" t="str">
        <f t="shared" si="0"/>
        <v>Video 50 provides a powerful way to</v>
      </c>
    </row>
    <row r="24" spans="1:4" x14ac:dyDescent="0.3">
      <c r="A24" s="7" t="s">
        <v>320</v>
      </c>
      <c r="C24" s="44" t="str" cm="1">
        <f t="array" ref="C24">MID(A24,MIN(FIND({0,1,2,3,4,5,6,7,8,9},A24 &amp;"0123456789")),4)</f>
        <v>9394</v>
      </c>
      <c r="D24" s="44" t="str">
        <f t="shared" si="0"/>
        <v>When you click Online 50 Video</v>
      </c>
    </row>
    <row r="25" spans="1:4" x14ac:dyDescent="0.3">
      <c r="A25" s="7" t="s">
        <v>321</v>
      </c>
      <c r="C25" s="44" t="str" cm="1">
        <f t="array" ref="C25">MID(A25,MIN(FIND({0,1,2,3,4,5,6,7,8,9},A25 &amp;"0123456789")),4)</f>
        <v>9363</v>
      </c>
      <c r="D25" s="44" t="str">
        <f t="shared" si="0"/>
        <v>You can also 50 type a keyword to search</v>
      </c>
    </row>
    <row r="26" spans="1:4" x14ac:dyDescent="0.3">
      <c r="A26" s="7" t="s">
        <v>322</v>
      </c>
      <c r="C26" s="44" t="str" cm="1">
        <f t="array" ref="C26">MID(A26,MIN(FIND({0,1,2,3,4,5,6,7,8,9},A26 &amp;"0123456789")),4)</f>
        <v>2436</v>
      </c>
      <c r="D26" s="44" t="str">
        <f t="shared" si="0"/>
        <v>Video that 50 best fits your document</v>
      </c>
    </row>
    <row r="27" spans="1:4" x14ac:dyDescent="0.3">
      <c r="A27" s="7" t="s">
        <v>323</v>
      </c>
      <c r="C27" s="44" t="str" cm="1">
        <f t="array" ref="C27">MID(A27,MIN(FIND({0,1,2,3,4,5,6,7,8,9},A27 &amp;"0123456789")),4)</f>
        <v>5426</v>
      </c>
      <c r="D27" s="44" t="str">
        <f t="shared" si="0"/>
        <v>To make your 50 document look professionally</v>
      </c>
    </row>
    <row r="28" spans="1:4" x14ac:dyDescent="0.3">
      <c r="A28" s="7" t="s">
        <v>324</v>
      </c>
      <c r="C28" s="44" t="str" cm="1">
        <f t="array" ref="C28">MID(A28,MIN(FIND({0,1,2,3,4,5,6,7,8,9},A28 &amp;"0123456789")),4)</f>
        <v>5383</v>
      </c>
      <c r="D28" s="44" t="str">
        <f t="shared" si="0"/>
        <v>50 Word provides header AA</v>
      </c>
    </row>
    <row r="29" spans="1:4" x14ac:dyDescent="0.3">
      <c r="A29" s="7" t="s">
        <v>325</v>
      </c>
      <c r="C29" s="44" t="str" cm="1">
        <f t="array" ref="C29">MID(A29,MIN(FIND({0,1,2,3,4,5,6,7,8,9},A29 &amp;"0123456789")),4)</f>
        <v>2436</v>
      </c>
      <c r="D29" s="44" t="str">
        <f t="shared" si="0"/>
        <v>Click Insert and then choose the elements 50</v>
      </c>
    </row>
    <row r="30" spans="1:4" x14ac:dyDescent="0.3">
      <c r="A30" s="7" t="s">
        <v>326</v>
      </c>
      <c r="C30" s="44" t="str" cm="1">
        <f t="array" ref="C30">MID(A30,MIN(FIND({0,1,2,3,4,5,6,7,8,9},A30 &amp;"0123456789")),4)</f>
        <v>3838</v>
      </c>
      <c r="D30" s="44" t="str">
        <f t="shared" si="0"/>
        <v>Video provides a 50 powerful way to</v>
      </c>
    </row>
    <row r="31" spans="1:4" x14ac:dyDescent="0.3">
      <c r="A31" s="7" t="s">
        <v>327</v>
      </c>
      <c r="C31" s="44" t="str" cm="1">
        <f t="array" ref="C31">MID(A31,MIN(FIND({0,1,2,3,4,5,6,7,8,9},A31 &amp;"0123456789")),4)</f>
        <v>0384</v>
      </c>
      <c r="D31" s="44" t="str">
        <f t="shared" si="0"/>
        <v>When 50 you click Online Video</v>
      </c>
    </row>
    <row r="32" spans="1:4" x14ac:dyDescent="0.3">
      <c r="A32" s="7" t="s">
        <v>328</v>
      </c>
      <c r="C32" s="44" t="str" cm="1">
        <f t="array" ref="C32">MID(A32,MIN(FIND({0,1,2,3,4,5,6,7,8,9},A32 &amp;"0123456789")),4)</f>
        <v>4237</v>
      </c>
      <c r="D32" s="44" t="str">
        <f t="shared" si="0"/>
        <v>You 50 can also type a keyword to search</v>
      </c>
    </row>
    <row r="33" spans="1:4" x14ac:dyDescent="0.3">
      <c r="A33" s="7" t="s">
        <v>329</v>
      </c>
      <c r="C33" s="44" t="str" cm="1">
        <f t="array" ref="C33">MID(A33,MIN(FIND({0,1,2,3,4,5,6,7,8,9},A33 &amp;"0123456789")),4)</f>
        <v>9374</v>
      </c>
      <c r="D33" s="44" t="str">
        <f t="shared" si="0"/>
        <v>Video that 50 best fits your document</v>
      </c>
    </row>
    <row r="34" spans="1:4" x14ac:dyDescent="0.3">
      <c r="A34" s="7" t="s">
        <v>330</v>
      </c>
      <c r="C34" s="44" t="str" cm="1">
        <f t="array" ref="C34">MID(A34,MIN(FIND({0,1,2,3,4,5,6,7,8,9},A34 &amp;"0123456789")),4)</f>
        <v>9638</v>
      </c>
      <c r="D34" s="44" t="str">
        <f t="shared" si="0"/>
        <v>To 50 make your document look professionally</v>
      </c>
    </row>
    <row r="35" spans="1:4" x14ac:dyDescent="0.3">
      <c r="A35" s="7" t="s">
        <v>331</v>
      </c>
      <c r="C35" s="44" t="str" cm="1">
        <f t="array" ref="C35">MID(A35,MIN(FIND({0,1,2,3,4,5,6,7,8,9},A35 &amp;"0123456789")),4)</f>
        <v>8393</v>
      </c>
      <c r="D35" s="44" t="str">
        <f t="shared" si="0"/>
        <v>50 Word provides header AA</v>
      </c>
    </row>
    <row r="36" spans="1:4" x14ac:dyDescent="0.3">
      <c r="A36" s="7" t="s">
        <v>332</v>
      </c>
      <c r="C36" s="44" t="str" cm="1">
        <f t="array" ref="C36">MID(A36,MIN(FIND({0,1,2,3,4,5,6,7,8,9},A36 &amp;"0123456789")),4)</f>
        <v>5372</v>
      </c>
      <c r="D36" s="44" t="str">
        <f t="shared" si="0"/>
        <v>Click Insert and 50 then choose the elements</v>
      </c>
    </row>
    <row r="37" spans="1:4" x14ac:dyDescent="0.3">
      <c r="A37" s="7" t="s">
        <v>333</v>
      </c>
      <c r="C37" s="44" t="str" cm="1">
        <f t="array" ref="C37">MID(A37,MIN(FIND({0,1,2,3,4,5,6,7,8,9},A37 &amp;"0123456789")),4)</f>
        <v>8936</v>
      </c>
      <c r="D37" s="44" t="str">
        <f t="shared" si="0"/>
        <v>Video 50 provides a powerful way to</v>
      </c>
    </row>
    <row r="38" spans="1:4" x14ac:dyDescent="0.3">
      <c r="A38" s="7" t="s">
        <v>334</v>
      </c>
      <c r="C38" s="44" t="str" cm="1">
        <f t="array" ref="C38">MID(A38,MIN(FIND({0,1,2,3,4,5,6,7,8,9},A38 &amp;"0123456789")),4)</f>
        <v>9364</v>
      </c>
      <c r="D38" s="44" t="str">
        <f t="shared" si="0"/>
        <v>When 50 you click Online Video</v>
      </c>
    </row>
    <row r="39" spans="1:4" x14ac:dyDescent="0.3">
      <c r="A39" s="7" t="s">
        <v>335</v>
      </c>
      <c r="C39" s="44" t="str" cm="1">
        <f t="array" ref="C39">MID(A39,MIN(FIND({0,1,2,3,4,5,6,7,8,9},A39 &amp;"0123456789")),4)</f>
        <v>8364</v>
      </c>
      <c r="D39" s="44" t="str">
        <f t="shared" si="0"/>
        <v>You can also type a 50 keyword to search</v>
      </c>
    </row>
    <row r="40" spans="1:4" x14ac:dyDescent="0.3">
      <c r="A40" s="7" t="s">
        <v>336</v>
      </c>
      <c r="C40" s="44" t="str" cm="1">
        <f t="array" ref="C40">MID(A40,MIN(FIND({0,1,2,3,4,5,6,7,8,9},A40 &amp;"0123456789")),4)</f>
        <v>9374</v>
      </c>
      <c r="D40" s="44" t="str">
        <f t="shared" si="0"/>
        <v>Video that best 50 fits your document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6B6A-B92B-416B-8F82-6134EA78A9FC}">
  <sheetPr>
    <tabColor rgb="FFFF0000"/>
  </sheetPr>
  <dimension ref="A1:E5"/>
  <sheetViews>
    <sheetView zoomScale="150" zoomScaleNormal="150" workbookViewId="0">
      <selection activeCell="D4" sqref="D4"/>
    </sheetView>
  </sheetViews>
  <sheetFormatPr defaultRowHeight="14.4" x14ac:dyDescent="0.3"/>
  <cols>
    <col min="1" max="1" width="37.6640625" bestFit="1" customWidth="1"/>
    <col min="5" max="5" width="13.44140625" bestFit="1" customWidth="1"/>
  </cols>
  <sheetData>
    <row r="1" spans="1:5" x14ac:dyDescent="0.3">
      <c r="A1" s="16" t="s">
        <v>144</v>
      </c>
      <c r="C1" s="16" t="s">
        <v>149</v>
      </c>
      <c r="E1" s="18" t="s">
        <v>159</v>
      </c>
    </row>
    <row r="2" spans="1:5" x14ac:dyDescent="0.3">
      <c r="A2" s="13" t="s">
        <v>145</v>
      </c>
      <c r="C2" s="15" t="str">
        <f>RIGHT(A2,FIND("\",A2))</f>
        <v>lsx</v>
      </c>
    </row>
    <row r="3" spans="1:5" x14ac:dyDescent="0.3">
      <c r="A3" s="13" t="s">
        <v>146</v>
      </c>
      <c r="C3" s="15" t="str">
        <f>RIGHT(A3,3)</f>
        <v>doc</v>
      </c>
    </row>
    <row r="4" spans="1:5" x14ac:dyDescent="0.3">
      <c r="A4" s="13" t="s">
        <v>147</v>
      </c>
      <c r="C4" s="15" t="str">
        <f t="shared" ref="C4:C5" si="0">RIGHT(A4,3)</f>
        <v>lsx</v>
      </c>
    </row>
    <row r="5" spans="1:5" x14ac:dyDescent="0.3">
      <c r="A5" s="13" t="s">
        <v>148</v>
      </c>
      <c r="C5" s="15" t="str">
        <f t="shared" si="0"/>
        <v>lsx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91C2-9809-4BB2-B982-C91644D7E49C}">
  <dimension ref="A1:G40"/>
  <sheetViews>
    <sheetView zoomScale="147" zoomScaleNormal="150" workbookViewId="0">
      <selection activeCell="G2" sqref="G2"/>
    </sheetView>
  </sheetViews>
  <sheetFormatPr defaultRowHeight="14.4" x14ac:dyDescent="0.3"/>
  <cols>
    <col min="1" max="1" width="37.88671875" bestFit="1" customWidth="1"/>
    <col min="2" max="2" width="5.21875" customWidth="1"/>
    <col min="3" max="3" width="21.5546875" bestFit="1" customWidth="1"/>
    <col min="4" max="4" width="15.5546875" bestFit="1" customWidth="1"/>
    <col min="6" max="6" width="1.109375" customWidth="1"/>
    <col min="7" max="8" width="15.5546875" bestFit="1" customWidth="1"/>
  </cols>
  <sheetData>
    <row r="1" spans="1:7" x14ac:dyDescent="0.3">
      <c r="A1" s="9" t="s">
        <v>157</v>
      </c>
      <c r="C1" s="9" t="s">
        <v>160</v>
      </c>
      <c r="D1" s="9" t="s">
        <v>161</v>
      </c>
      <c r="G1" s="17" t="s">
        <v>158</v>
      </c>
    </row>
    <row r="2" spans="1:7" x14ac:dyDescent="0.3">
      <c r="A2" t="s">
        <v>150</v>
      </c>
      <c r="C2" t="str">
        <f>LEFT(A2,FIND(" ",A2,FIND(" ",A2,FIND(" ",A2)+1)+1))</f>
        <v xml:space="preserve">Video provides a </v>
      </c>
      <c r="D2" t="str">
        <f>LEFT(A2,SEARCH(" ",A2,SEARCH(" ",A2,SEARCH(" ",A2)+1)+1))</f>
        <v xml:space="preserve">Video provides a </v>
      </c>
      <c r="G2" t="str">
        <f>RIGHT(A2,SEARCH(" ",A2,SEARCH(" ",A2)+1))</f>
        <v>powerful way to</v>
      </c>
    </row>
    <row r="3" spans="1:7" x14ac:dyDescent="0.3">
      <c r="A3" t="s">
        <v>151</v>
      </c>
      <c r="C3" t="str">
        <f t="shared" ref="C3:C40" si="0">LEFT(A3,FIND(" ",A3,FIND(" ",A3,FIND(" ",A3)+1)+1))</f>
        <v xml:space="preserve">When you click </v>
      </c>
      <c r="D3" t="str">
        <f t="shared" ref="D3:D40" si="1">LEFT(A3,SEARCH(" ",A3,SEARCH(" ",A3,SEARCH(" ",A3)+1)+1))</f>
        <v xml:space="preserve">When you click </v>
      </c>
      <c r="G3" t="str">
        <f t="shared" ref="G3:G40" si="2">RIGHT(A3,SEARCH(" ",A3,SEARCH(" ",A3)+1))</f>
        <v>ine Video</v>
      </c>
    </row>
    <row r="4" spans="1:7" x14ac:dyDescent="0.3">
      <c r="A4" t="s">
        <v>152</v>
      </c>
      <c r="C4" t="str">
        <f t="shared" si="0"/>
        <v xml:space="preserve">You can also </v>
      </c>
      <c r="D4" t="str">
        <f t="shared" si="1"/>
        <v xml:space="preserve">You can also </v>
      </c>
      <c r="G4" t="str">
        <f t="shared" si="2"/>
        <v>o search</v>
      </c>
    </row>
    <row r="5" spans="1:7" x14ac:dyDescent="0.3">
      <c r="A5" t="s">
        <v>153</v>
      </c>
      <c r="C5" t="str">
        <f t="shared" si="0"/>
        <v xml:space="preserve">Video that best </v>
      </c>
      <c r="D5" t="str">
        <f t="shared" si="1"/>
        <v xml:space="preserve">Video that best </v>
      </c>
      <c r="G5" t="str">
        <f t="shared" si="2"/>
        <v>ur document</v>
      </c>
    </row>
    <row r="6" spans="1:7" x14ac:dyDescent="0.3">
      <c r="A6" t="s">
        <v>154</v>
      </c>
      <c r="C6" t="str">
        <f t="shared" si="0"/>
        <v xml:space="preserve">To make your </v>
      </c>
      <c r="D6" t="str">
        <f t="shared" si="1"/>
        <v xml:space="preserve">To make your </v>
      </c>
      <c r="G6" t="str">
        <f t="shared" si="2"/>
        <v>sionally</v>
      </c>
    </row>
    <row r="7" spans="1:7" x14ac:dyDescent="0.3">
      <c r="A7" t="s">
        <v>155</v>
      </c>
      <c r="C7" t="str">
        <f t="shared" si="0"/>
        <v xml:space="preserve">Word provides header </v>
      </c>
      <c r="D7" t="str">
        <f t="shared" si="1"/>
        <v xml:space="preserve">Word provides header </v>
      </c>
      <c r="G7" t="str">
        <f t="shared" si="2"/>
        <v>ides header AA</v>
      </c>
    </row>
    <row r="8" spans="1:7" x14ac:dyDescent="0.3">
      <c r="A8" t="s">
        <v>156</v>
      </c>
      <c r="C8" t="str">
        <f t="shared" si="0"/>
        <v xml:space="preserve">Click Insert and </v>
      </c>
      <c r="D8" t="str">
        <f t="shared" si="1"/>
        <v xml:space="preserve">Click Insert and </v>
      </c>
      <c r="G8" t="str">
        <f t="shared" si="2"/>
        <v xml:space="preserve"> the elements</v>
      </c>
    </row>
    <row r="9" spans="1:7" x14ac:dyDescent="0.3">
      <c r="A9" t="s">
        <v>150</v>
      </c>
      <c r="C9" t="str">
        <f t="shared" si="0"/>
        <v xml:space="preserve">Video provides a </v>
      </c>
      <c r="D9" t="str">
        <f t="shared" si="1"/>
        <v xml:space="preserve">Video provides a </v>
      </c>
      <c r="G9" t="str">
        <f t="shared" si="2"/>
        <v>powerful way to</v>
      </c>
    </row>
    <row r="10" spans="1:7" x14ac:dyDescent="0.3">
      <c r="A10" t="s">
        <v>151</v>
      </c>
      <c r="C10" t="str">
        <f t="shared" si="0"/>
        <v xml:space="preserve">When you click </v>
      </c>
      <c r="D10" t="str">
        <f t="shared" si="1"/>
        <v xml:space="preserve">When you click </v>
      </c>
      <c r="G10" t="str">
        <f t="shared" si="2"/>
        <v>ine Video</v>
      </c>
    </row>
    <row r="11" spans="1:7" x14ac:dyDescent="0.3">
      <c r="A11" t="s">
        <v>152</v>
      </c>
      <c r="C11" t="str">
        <f t="shared" si="0"/>
        <v xml:space="preserve">You can also </v>
      </c>
      <c r="D11" t="str">
        <f t="shared" si="1"/>
        <v xml:space="preserve">You can also </v>
      </c>
      <c r="G11" t="str">
        <f t="shared" si="2"/>
        <v>o search</v>
      </c>
    </row>
    <row r="12" spans="1:7" x14ac:dyDescent="0.3">
      <c r="A12" t="s">
        <v>153</v>
      </c>
      <c r="C12" t="str">
        <f t="shared" si="0"/>
        <v xml:space="preserve">Video that best </v>
      </c>
      <c r="D12" t="str">
        <f t="shared" si="1"/>
        <v xml:space="preserve">Video that best </v>
      </c>
      <c r="G12" t="str">
        <f t="shared" si="2"/>
        <v>ur document</v>
      </c>
    </row>
    <row r="13" spans="1:7" x14ac:dyDescent="0.3">
      <c r="A13" t="s">
        <v>154</v>
      </c>
      <c r="C13" t="str">
        <f t="shared" si="0"/>
        <v xml:space="preserve">To make your </v>
      </c>
      <c r="D13" t="str">
        <f t="shared" si="1"/>
        <v xml:space="preserve">To make your </v>
      </c>
      <c r="G13" t="str">
        <f t="shared" si="2"/>
        <v>sionally</v>
      </c>
    </row>
    <row r="14" spans="1:7" x14ac:dyDescent="0.3">
      <c r="A14" t="s">
        <v>155</v>
      </c>
      <c r="C14" t="str">
        <f t="shared" si="0"/>
        <v xml:space="preserve">Word provides header </v>
      </c>
      <c r="D14" t="str">
        <f t="shared" si="1"/>
        <v xml:space="preserve">Word provides header </v>
      </c>
      <c r="G14" t="str">
        <f t="shared" si="2"/>
        <v>ides header AA</v>
      </c>
    </row>
    <row r="15" spans="1:7" x14ac:dyDescent="0.3">
      <c r="A15" t="s">
        <v>156</v>
      </c>
      <c r="C15" t="str">
        <f t="shared" si="0"/>
        <v xml:space="preserve">Click Insert and </v>
      </c>
      <c r="D15" t="str">
        <f t="shared" si="1"/>
        <v xml:space="preserve">Click Insert and </v>
      </c>
      <c r="G15" t="str">
        <f t="shared" si="2"/>
        <v xml:space="preserve"> the elements</v>
      </c>
    </row>
    <row r="16" spans="1:7" x14ac:dyDescent="0.3">
      <c r="A16" t="s">
        <v>150</v>
      </c>
      <c r="C16" t="str">
        <f t="shared" si="0"/>
        <v xml:space="preserve">Video provides a </v>
      </c>
      <c r="D16" t="str">
        <f t="shared" si="1"/>
        <v xml:space="preserve">Video provides a </v>
      </c>
      <c r="G16" t="str">
        <f t="shared" si="2"/>
        <v>powerful way to</v>
      </c>
    </row>
    <row r="17" spans="1:7" x14ac:dyDescent="0.3">
      <c r="A17" t="s">
        <v>151</v>
      </c>
      <c r="C17" t="str">
        <f t="shared" si="0"/>
        <v xml:space="preserve">When you click </v>
      </c>
      <c r="D17" t="str">
        <f t="shared" si="1"/>
        <v xml:space="preserve">When you click </v>
      </c>
      <c r="G17" t="str">
        <f t="shared" si="2"/>
        <v>ine Video</v>
      </c>
    </row>
    <row r="18" spans="1:7" x14ac:dyDescent="0.3">
      <c r="A18" t="s">
        <v>152</v>
      </c>
      <c r="C18" t="str">
        <f t="shared" si="0"/>
        <v xml:space="preserve">You can also </v>
      </c>
      <c r="D18" t="str">
        <f t="shared" si="1"/>
        <v xml:space="preserve">You can also </v>
      </c>
      <c r="G18" t="str">
        <f t="shared" si="2"/>
        <v>o search</v>
      </c>
    </row>
    <row r="19" spans="1:7" x14ac:dyDescent="0.3">
      <c r="A19" t="s">
        <v>153</v>
      </c>
      <c r="C19" t="str">
        <f t="shared" si="0"/>
        <v xml:space="preserve">Video that best </v>
      </c>
      <c r="D19" t="str">
        <f t="shared" si="1"/>
        <v xml:space="preserve">Video that best </v>
      </c>
      <c r="G19" t="str">
        <f t="shared" si="2"/>
        <v>ur document</v>
      </c>
    </row>
    <row r="20" spans="1:7" x14ac:dyDescent="0.3">
      <c r="A20" t="s">
        <v>154</v>
      </c>
      <c r="C20" t="str">
        <f t="shared" si="0"/>
        <v xml:space="preserve">To make your </v>
      </c>
      <c r="D20" t="str">
        <f t="shared" si="1"/>
        <v xml:space="preserve">To make your </v>
      </c>
      <c r="G20" t="str">
        <f t="shared" si="2"/>
        <v>sionally</v>
      </c>
    </row>
    <row r="21" spans="1:7" x14ac:dyDescent="0.3">
      <c r="A21" t="s">
        <v>155</v>
      </c>
      <c r="C21" t="str">
        <f t="shared" si="0"/>
        <v xml:space="preserve">Word provides header </v>
      </c>
      <c r="D21" t="str">
        <f t="shared" si="1"/>
        <v xml:space="preserve">Word provides header </v>
      </c>
      <c r="G21" t="str">
        <f t="shared" si="2"/>
        <v>ides header AA</v>
      </c>
    </row>
    <row r="22" spans="1:7" x14ac:dyDescent="0.3">
      <c r="A22" t="s">
        <v>156</v>
      </c>
      <c r="C22" t="str">
        <f t="shared" si="0"/>
        <v xml:space="preserve">Click Insert and </v>
      </c>
      <c r="D22" t="str">
        <f t="shared" si="1"/>
        <v xml:space="preserve">Click Insert and </v>
      </c>
      <c r="G22" t="str">
        <f t="shared" si="2"/>
        <v xml:space="preserve"> the elements</v>
      </c>
    </row>
    <row r="23" spans="1:7" x14ac:dyDescent="0.3">
      <c r="A23" t="s">
        <v>150</v>
      </c>
      <c r="C23" t="str">
        <f t="shared" si="0"/>
        <v xml:space="preserve">Video provides a </v>
      </c>
      <c r="D23" t="str">
        <f t="shared" si="1"/>
        <v xml:space="preserve">Video provides a </v>
      </c>
      <c r="G23" t="str">
        <f t="shared" si="2"/>
        <v>powerful way to</v>
      </c>
    </row>
    <row r="24" spans="1:7" x14ac:dyDescent="0.3">
      <c r="A24" t="s">
        <v>151</v>
      </c>
      <c r="C24" t="str">
        <f t="shared" si="0"/>
        <v xml:space="preserve">When you click </v>
      </c>
      <c r="D24" t="str">
        <f t="shared" si="1"/>
        <v xml:space="preserve">When you click </v>
      </c>
      <c r="G24" t="str">
        <f t="shared" si="2"/>
        <v>ine Video</v>
      </c>
    </row>
    <row r="25" spans="1:7" x14ac:dyDescent="0.3">
      <c r="A25" t="s">
        <v>152</v>
      </c>
      <c r="C25" t="str">
        <f t="shared" si="0"/>
        <v xml:space="preserve">You can also </v>
      </c>
      <c r="D25" t="str">
        <f t="shared" si="1"/>
        <v xml:space="preserve">You can also </v>
      </c>
      <c r="G25" t="str">
        <f t="shared" si="2"/>
        <v>o search</v>
      </c>
    </row>
    <row r="26" spans="1:7" x14ac:dyDescent="0.3">
      <c r="A26" t="s">
        <v>153</v>
      </c>
      <c r="C26" t="str">
        <f t="shared" si="0"/>
        <v xml:space="preserve">Video that best </v>
      </c>
      <c r="D26" t="str">
        <f t="shared" si="1"/>
        <v xml:space="preserve">Video that best </v>
      </c>
      <c r="G26" t="str">
        <f t="shared" si="2"/>
        <v>ur document</v>
      </c>
    </row>
    <row r="27" spans="1:7" x14ac:dyDescent="0.3">
      <c r="A27" t="s">
        <v>154</v>
      </c>
      <c r="C27" t="str">
        <f t="shared" si="0"/>
        <v xml:space="preserve">To make your </v>
      </c>
      <c r="D27" t="str">
        <f t="shared" si="1"/>
        <v xml:space="preserve">To make your </v>
      </c>
      <c r="G27" t="str">
        <f t="shared" si="2"/>
        <v>sionally</v>
      </c>
    </row>
    <row r="28" spans="1:7" x14ac:dyDescent="0.3">
      <c r="A28" t="s">
        <v>155</v>
      </c>
      <c r="C28" t="str">
        <f t="shared" si="0"/>
        <v xml:space="preserve">Word provides header </v>
      </c>
      <c r="D28" t="str">
        <f t="shared" si="1"/>
        <v xml:space="preserve">Word provides header </v>
      </c>
      <c r="G28" t="str">
        <f t="shared" si="2"/>
        <v>ides header AA</v>
      </c>
    </row>
    <row r="29" spans="1:7" x14ac:dyDescent="0.3">
      <c r="A29" t="s">
        <v>156</v>
      </c>
      <c r="C29" t="str">
        <f t="shared" si="0"/>
        <v xml:space="preserve">Click Insert and </v>
      </c>
      <c r="D29" t="str">
        <f t="shared" si="1"/>
        <v xml:space="preserve">Click Insert and </v>
      </c>
      <c r="G29" t="str">
        <f t="shared" si="2"/>
        <v xml:space="preserve"> the elements</v>
      </c>
    </row>
    <row r="30" spans="1:7" x14ac:dyDescent="0.3">
      <c r="A30" t="s">
        <v>150</v>
      </c>
      <c r="C30" t="str">
        <f t="shared" si="0"/>
        <v xml:space="preserve">Video provides a </v>
      </c>
      <c r="D30" t="str">
        <f t="shared" si="1"/>
        <v xml:space="preserve">Video provides a </v>
      </c>
      <c r="G30" t="str">
        <f t="shared" si="2"/>
        <v>powerful way to</v>
      </c>
    </row>
    <row r="31" spans="1:7" x14ac:dyDescent="0.3">
      <c r="A31" t="s">
        <v>151</v>
      </c>
      <c r="C31" t="str">
        <f t="shared" si="0"/>
        <v xml:space="preserve">When you click </v>
      </c>
      <c r="D31" t="str">
        <f t="shared" si="1"/>
        <v xml:space="preserve">When you click </v>
      </c>
      <c r="G31" t="str">
        <f t="shared" si="2"/>
        <v>ine Video</v>
      </c>
    </row>
    <row r="32" spans="1:7" x14ac:dyDescent="0.3">
      <c r="A32" t="s">
        <v>152</v>
      </c>
      <c r="C32" t="str">
        <f t="shared" si="0"/>
        <v xml:space="preserve">You can also </v>
      </c>
      <c r="D32" t="str">
        <f t="shared" si="1"/>
        <v xml:space="preserve">You can also </v>
      </c>
      <c r="G32" t="str">
        <f t="shared" si="2"/>
        <v>o search</v>
      </c>
    </row>
    <row r="33" spans="1:7" x14ac:dyDescent="0.3">
      <c r="A33" t="s">
        <v>153</v>
      </c>
      <c r="C33" t="str">
        <f t="shared" si="0"/>
        <v xml:space="preserve">Video that best </v>
      </c>
      <c r="D33" t="str">
        <f t="shared" si="1"/>
        <v xml:space="preserve">Video that best </v>
      </c>
      <c r="G33" t="str">
        <f t="shared" si="2"/>
        <v>ur document</v>
      </c>
    </row>
    <row r="34" spans="1:7" x14ac:dyDescent="0.3">
      <c r="A34" t="s">
        <v>154</v>
      </c>
      <c r="C34" t="str">
        <f t="shared" si="0"/>
        <v xml:space="preserve">To make your </v>
      </c>
      <c r="D34" t="str">
        <f t="shared" si="1"/>
        <v xml:space="preserve">To make your </v>
      </c>
      <c r="G34" t="str">
        <f t="shared" si="2"/>
        <v>sionally</v>
      </c>
    </row>
    <row r="35" spans="1:7" x14ac:dyDescent="0.3">
      <c r="A35" t="s">
        <v>155</v>
      </c>
      <c r="C35" t="str">
        <f t="shared" si="0"/>
        <v xml:space="preserve">Word provides header </v>
      </c>
      <c r="D35" t="str">
        <f t="shared" si="1"/>
        <v xml:space="preserve">Word provides header </v>
      </c>
      <c r="G35" t="str">
        <f t="shared" si="2"/>
        <v>ides header AA</v>
      </c>
    </row>
    <row r="36" spans="1:7" x14ac:dyDescent="0.3">
      <c r="A36" t="s">
        <v>156</v>
      </c>
      <c r="C36" t="str">
        <f t="shared" si="0"/>
        <v xml:space="preserve">Click Insert and </v>
      </c>
      <c r="D36" t="str">
        <f t="shared" si="1"/>
        <v xml:space="preserve">Click Insert and </v>
      </c>
      <c r="G36" t="str">
        <f t="shared" si="2"/>
        <v xml:space="preserve"> the elements</v>
      </c>
    </row>
    <row r="37" spans="1:7" x14ac:dyDescent="0.3">
      <c r="A37" t="s">
        <v>150</v>
      </c>
      <c r="C37" t="str">
        <f t="shared" si="0"/>
        <v xml:space="preserve">Video provides a </v>
      </c>
      <c r="D37" t="str">
        <f t="shared" si="1"/>
        <v xml:space="preserve">Video provides a </v>
      </c>
      <c r="G37" t="str">
        <f t="shared" si="2"/>
        <v>powerful way to</v>
      </c>
    </row>
    <row r="38" spans="1:7" x14ac:dyDescent="0.3">
      <c r="A38" t="s">
        <v>151</v>
      </c>
      <c r="C38" t="str">
        <f t="shared" si="0"/>
        <v xml:space="preserve">When you click </v>
      </c>
      <c r="D38" t="str">
        <f t="shared" si="1"/>
        <v xml:space="preserve">When you click </v>
      </c>
      <c r="G38" t="str">
        <f t="shared" si="2"/>
        <v>ine Video</v>
      </c>
    </row>
    <row r="39" spans="1:7" x14ac:dyDescent="0.3">
      <c r="A39" t="s">
        <v>152</v>
      </c>
      <c r="C39" t="str">
        <f t="shared" si="0"/>
        <v xml:space="preserve">You can also </v>
      </c>
      <c r="D39" t="str">
        <f t="shared" si="1"/>
        <v xml:space="preserve">You can also </v>
      </c>
      <c r="G39" t="str">
        <f t="shared" si="2"/>
        <v>o search</v>
      </c>
    </row>
    <row r="40" spans="1:7" x14ac:dyDescent="0.3">
      <c r="A40" t="s">
        <v>153</v>
      </c>
      <c r="C40" t="str">
        <f t="shared" si="0"/>
        <v xml:space="preserve">Video that best </v>
      </c>
      <c r="D40" t="str">
        <f t="shared" si="1"/>
        <v xml:space="preserve">Video that best </v>
      </c>
      <c r="G40" t="str">
        <f t="shared" si="2"/>
        <v>ur document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D477-1E99-430C-9304-93BB8F31E837}">
  <dimension ref="A1:C40"/>
  <sheetViews>
    <sheetView zoomScale="150" zoomScaleNormal="150" workbookViewId="0">
      <selection activeCell="C2" sqref="C2"/>
    </sheetView>
  </sheetViews>
  <sheetFormatPr defaultRowHeight="14.4" x14ac:dyDescent="0.3"/>
  <cols>
    <col min="1" max="1" width="37.88671875" bestFit="1" customWidth="1"/>
    <col min="2" max="2" width="7.5546875" customWidth="1"/>
    <col min="3" max="3" width="13.33203125" bestFit="1" customWidth="1"/>
    <col min="5" max="5" width="15.5546875" bestFit="1" customWidth="1"/>
  </cols>
  <sheetData>
    <row r="1" spans="1:3" x14ac:dyDescent="0.3">
      <c r="A1" s="9" t="s">
        <v>157</v>
      </c>
      <c r="C1" s="9" t="s">
        <v>276</v>
      </c>
    </row>
    <row r="2" spans="1:3" x14ac:dyDescent="0.3">
      <c r="A2" t="s">
        <v>150</v>
      </c>
      <c r="C2">
        <f>LEN(TRIM(A2))</f>
        <v>32</v>
      </c>
    </row>
    <row r="3" spans="1:3" x14ac:dyDescent="0.3">
      <c r="A3" t="s">
        <v>151</v>
      </c>
      <c r="C3">
        <f t="shared" ref="C3:C40" si="0">LEN(TRIM(A3))</f>
        <v>27</v>
      </c>
    </row>
    <row r="4" spans="1:3" x14ac:dyDescent="0.3">
      <c r="A4" t="s">
        <v>152</v>
      </c>
      <c r="C4">
        <f t="shared" si="0"/>
        <v>37</v>
      </c>
    </row>
    <row r="5" spans="1:3" x14ac:dyDescent="0.3">
      <c r="A5" t="s">
        <v>153</v>
      </c>
      <c r="C5">
        <f t="shared" si="0"/>
        <v>34</v>
      </c>
    </row>
    <row r="6" spans="1:3" x14ac:dyDescent="0.3">
      <c r="A6" t="s">
        <v>154</v>
      </c>
      <c r="C6">
        <f t="shared" si="0"/>
        <v>41</v>
      </c>
    </row>
    <row r="7" spans="1:3" x14ac:dyDescent="0.3">
      <c r="A7" t="s">
        <v>155</v>
      </c>
      <c r="C7">
        <f t="shared" si="0"/>
        <v>23</v>
      </c>
    </row>
    <row r="8" spans="1:3" x14ac:dyDescent="0.3">
      <c r="A8" t="s">
        <v>156</v>
      </c>
      <c r="C8">
        <f t="shared" si="0"/>
        <v>41</v>
      </c>
    </row>
    <row r="9" spans="1:3" x14ac:dyDescent="0.3">
      <c r="A9" t="s">
        <v>150</v>
      </c>
      <c r="C9">
        <f t="shared" si="0"/>
        <v>32</v>
      </c>
    </row>
    <row r="10" spans="1:3" x14ac:dyDescent="0.3">
      <c r="A10" t="s">
        <v>151</v>
      </c>
      <c r="C10">
        <f t="shared" si="0"/>
        <v>27</v>
      </c>
    </row>
    <row r="11" spans="1:3" x14ac:dyDescent="0.3">
      <c r="A11" t="s">
        <v>152</v>
      </c>
      <c r="C11">
        <f t="shared" si="0"/>
        <v>37</v>
      </c>
    </row>
    <row r="12" spans="1:3" x14ac:dyDescent="0.3">
      <c r="A12" t="s">
        <v>153</v>
      </c>
      <c r="C12">
        <f t="shared" si="0"/>
        <v>34</v>
      </c>
    </row>
    <row r="13" spans="1:3" x14ac:dyDescent="0.3">
      <c r="A13" t="s">
        <v>154</v>
      </c>
      <c r="C13">
        <f t="shared" si="0"/>
        <v>41</v>
      </c>
    </row>
    <row r="14" spans="1:3" x14ac:dyDescent="0.3">
      <c r="A14" t="s">
        <v>155</v>
      </c>
      <c r="C14">
        <f t="shared" si="0"/>
        <v>23</v>
      </c>
    </row>
    <row r="15" spans="1:3" x14ac:dyDescent="0.3">
      <c r="A15" t="s">
        <v>156</v>
      </c>
      <c r="C15">
        <f t="shared" si="0"/>
        <v>41</v>
      </c>
    </row>
    <row r="16" spans="1:3" x14ac:dyDescent="0.3">
      <c r="A16" t="s">
        <v>150</v>
      </c>
      <c r="C16">
        <f t="shared" si="0"/>
        <v>32</v>
      </c>
    </row>
    <row r="17" spans="1:3" x14ac:dyDescent="0.3">
      <c r="A17" t="s">
        <v>151</v>
      </c>
      <c r="C17">
        <f t="shared" si="0"/>
        <v>27</v>
      </c>
    </row>
    <row r="18" spans="1:3" x14ac:dyDescent="0.3">
      <c r="A18" t="s">
        <v>152</v>
      </c>
      <c r="C18">
        <f t="shared" si="0"/>
        <v>37</v>
      </c>
    </row>
    <row r="19" spans="1:3" x14ac:dyDescent="0.3">
      <c r="A19" t="s">
        <v>153</v>
      </c>
      <c r="C19">
        <f t="shared" si="0"/>
        <v>34</v>
      </c>
    </row>
    <row r="20" spans="1:3" x14ac:dyDescent="0.3">
      <c r="A20" t="s">
        <v>154</v>
      </c>
      <c r="C20">
        <f t="shared" si="0"/>
        <v>41</v>
      </c>
    </row>
    <row r="21" spans="1:3" x14ac:dyDescent="0.3">
      <c r="A21" t="s">
        <v>155</v>
      </c>
      <c r="C21">
        <f t="shared" si="0"/>
        <v>23</v>
      </c>
    </row>
    <row r="22" spans="1:3" x14ac:dyDescent="0.3">
      <c r="A22" t="s">
        <v>156</v>
      </c>
      <c r="C22">
        <f t="shared" si="0"/>
        <v>41</v>
      </c>
    </row>
    <row r="23" spans="1:3" x14ac:dyDescent="0.3">
      <c r="A23" t="s">
        <v>150</v>
      </c>
      <c r="C23">
        <f t="shared" si="0"/>
        <v>32</v>
      </c>
    </row>
    <row r="24" spans="1:3" x14ac:dyDescent="0.3">
      <c r="A24" t="s">
        <v>151</v>
      </c>
      <c r="C24">
        <f t="shared" si="0"/>
        <v>27</v>
      </c>
    </row>
    <row r="25" spans="1:3" x14ac:dyDescent="0.3">
      <c r="A25" t="s">
        <v>152</v>
      </c>
      <c r="C25">
        <f t="shared" si="0"/>
        <v>37</v>
      </c>
    </row>
    <row r="26" spans="1:3" x14ac:dyDescent="0.3">
      <c r="A26" t="s">
        <v>153</v>
      </c>
      <c r="C26">
        <f t="shared" si="0"/>
        <v>34</v>
      </c>
    </row>
    <row r="27" spans="1:3" x14ac:dyDescent="0.3">
      <c r="A27" t="s">
        <v>154</v>
      </c>
      <c r="C27">
        <f t="shared" si="0"/>
        <v>41</v>
      </c>
    </row>
    <row r="28" spans="1:3" x14ac:dyDescent="0.3">
      <c r="A28" t="s">
        <v>155</v>
      </c>
      <c r="C28">
        <f t="shared" si="0"/>
        <v>23</v>
      </c>
    </row>
    <row r="29" spans="1:3" x14ac:dyDescent="0.3">
      <c r="A29" t="s">
        <v>156</v>
      </c>
      <c r="C29">
        <f t="shared" si="0"/>
        <v>41</v>
      </c>
    </row>
    <row r="30" spans="1:3" x14ac:dyDescent="0.3">
      <c r="A30" t="s">
        <v>150</v>
      </c>
      <c r="C30">
        <f t="shared" si="0"/>
        <v>32</v>
      </c>
    </row>
    <row r="31" spans="1:3" x14ac:dyDescent="0.3">
      <c r="A31" t="s">
        <v>151</v>
      </c>
      <c r="C31">
        <f t="shared" si="0"/>
        <v>27</v>
      </c>
    </row>
    <row r="32" spans="1:3" x14ac:dyDescent="0.3">
      <c r="A32" t="s">
        <v>152</v>
      </c>
      <c r="C32">
        <f t="shared" si="0"/>
        <v>37</v>
      </c>
    </row>
    <row r="33" spans="1:3" x14ac:dyDescent="0.3">
      <c r="A33" t="s">
        <v>153</v>
      </c>
      <c r="C33">
        <f t="shared" si="0"/>
        <v>34</v>
      </c>
    </row>
    <row r="34" spans="1:3" x14ac:dyDescent="0.3">
      <c r="A34" t="s">
        <v>154</v>
      </c>
      <c r="C34">
        <f t="shared" si="0"/>
        <v>41</v>
      </c>
    </row>
    <row r="35" spans="1:3" x14ac:dyDescent="0.3">
      <c r="A35" t="s">
        <v>155</v>
      </c>
      <c r="C35">
        <f t="shared" si="0"/>
        <v>23</v>
      </c>
    </row>
    <row r="36" spans="1:3" x14ac:dyDescent="0.3">
      <c r="A36" t="s">
        <v>156</v>
      </c>
      <c r="C36">
        <f t="shared" si="0"/>
        <v>41</v>
      </c>
    </row>
    <row r="37" spans="1:3" x14ac:dyDescent="0.3">
      <c r="A37" t="s">
        <v>150</v>
      </c>
      <c r="C37">
        <f t="shared" si="0"/>
        <v>32</v>
      </c>
    </row>
    <row r="38" spans="1:3" x14ac:dyDescent="0.3">
      <c r="A38" t="s">
        <v>151</v>
      </c>
      <c r="C38">
        <f t="shared" si="0"/>
        <v>27</v>
      </c>
    </row>
    <row r="39" spans="1:3" x14ac:dyDescent="0.3">
      <c r="A39" t="s">
        <v>152</v>
      </c>
      <c r="C39">
        <f t="shared" si="0"/>
        <v>37</v>
      </c>
    </row>
    <row r="40" spans="1:3" x14ac:dyDescent="0.3">
      <c r="A40" t="s">
        <v>153</v>
      </c>
      <c r="C40">
        <f t="shared" si="0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CD26-4BE4-4947-97F5-5B35607F3366}">
  <sheetPr>
    <tabColor rgb="FFFF0000"/>
  </sheetPr>
  <dimension ref="A1:J40"/>
  <sheetViews>
    <sheetView tabSelected="1" zoomScale="86" zoomScaleNormal="150" workbookViewId="0">
      <selection activeCell="A2" sqref="A2"/>
    </sheetView>
  </sheetViews>
  <sheetFormatPr defaultRowHeight="14.4" x14ac:dyDescent="0.3"/>
  <cols>
    <col min="1" max="1" width="37.88671875" customWidth="1"/>
    <col min="2" max="2" width="8.6640625" customWidth="1"/>
    <col min="3" max="3" width="24" bestFit="1" customWidth="1"/>
    <col min="4" max="4" width="38.21875" bestFit="1" customWidth="1"/>
    <col min="6" max="7" width="13.6640625" customWidth="1"/>
    <col min="8" max="8" width="12.77734375" bestFit="1" customWidth="1"/>
  </cols>
  <sheetData>
    <row r="1" spans="1:10" x14ac:dyDescent="0.3">
      <c r="A1" s="9" t="s">
        <v>157</v>
      </c>
      <c r="C1" s="9" t="s">
        <v>163</v>
      </c>
    </row>
    <row r="2" spans="1:10" x14ac:dyDescent="0.3">
      <c r="A2" t="s">
        <v>150</v>
      </c>
      <c r="C2" t="str">
        <f>MID(A2,FIND(" ",A2,FIND(" ",A2,FIND(" ",A2,FIND(" ",A2,FIND(" ",A2)+1)+1)+1)+1),20)</f>
        <v xml:space="preserve"> to</v>
      </c>
      <c r="D2">
        <f>LEN(A2)</f>
        <v>32</v>
      </c>
      <c r="E2">
        <f>MIN(D2:D40)</f>
        <v>23</v>
      </c>
      <c r="F2" t="str">
        <f>LEFT(A2,FIND(" ",A2)-1)</f>
        <v>Video</v>
      </c>
      <c r="G2" t="str">
        <f>RIGHT(A2,I2)</f>
        <v>to</v>
      </c>
      <c r="H2" t="s">
        <v>404</v>
      </c>
      <c r="I2">
        <f>LEN(H2)</f>
        <v>2</v>
      </c>
      <c r="J2">
        <f>LEN(F2)</f>
        <v>5</v>
      </c>
    </row>
    <row r="3" spans="1:10" x14ac:dyDescent="0.3">
      <c r="A3" t="s">
        <v>151</v>
      </c>
      <c r="D3">
        <f t="shared" ref="D3:D40" si="0">LEN(A3)</f>
        <v>27</v>
      </c>
      <c r="F3" t="str">
        <f t="shared" ref="F3:F40" si="1">LEFT(A3,FIND(" ",A3)-1)</f>
        <v>When</v>
      </c>
      <c r="G3" t="str">
        <f t="shared" ref="G3:G40" si="2">RIGHT(A3,I3)</f>
        <v>Video</v>
      </c>
      <c r="H3" t="s">
        <v>405</v>
      </c>
      <c r="I3">
        <f t="shared" ref="I3:I40" si="3">LEN(H3)</f>
        <v>5</v>
      </c>
      <c r="J3">
        <f t="shared" ref="J3:J40" si="4">LEN(F3)</f>
        <v>4</v>
      </c>
    </row>
    <row r="4" spans="1:10" x14ac:dyDescent="0.3">
      <c r="A4" t="s">
        <v>152</v>
      </c>
      <c r="D4">
        <f t="shared" si="0"/>
        <v>37</v>
      </c>
      <c r="F4" t="str">
        <f t="shared" si="1"/>
        <v>You</v>
      </c>
      <c r="G4" t="str">
        <f t="shared" si="2"/>
        <v>search</v>
      </c>
      <c r="H4" t="s">
        <v>406</v>
      </c>
      <c r="I4">
        <f t="shared" si="3"/>
        <v>6</v>
      </c>
      <c r="J4">
        <f t="shared" si="4"/>
        <v>3</v>
      </c>
    </row>
    <row r="5" spans="1:10" x14ac:dyDescent="0.3">
      <c r="A5" t="s">
        <v>153</v>
      </c>
      <c r="D5">
        <f t="shared" si="0"/>
        <v>34</v>
      </c>
      <c r="F5" t="str">
        <f t="shared" si="1"/>
        <v>Video</v>
      </c>
      <c r="G5" t="str">
        <f t="shared" si="2"/>
        <v>document</v>
      </c>
      <c r="H5" t="s">
        <v>407</v>
      </c>
      <c r="I5">
        <f t="shared" si="3"/>
        <v>8</v>
      </c>
      <c r="J5">
        <f t="shared" si="4"/>
        <v>5</v>
      </c>
    </row>
    <row r="6" spans="1:10" x14ac:dyDescent="0.3">
      <c r="A6" t="s">
        <v>154</v>
      </c>
      <c r="D6">
        <f t="shared" si="0"/>
        <v>41</v>
      </c>
      <c r="F6" t="str">
        <f t="shared" si="1"/>
        <v>To</v>
      </c>
      <c r="G6" t="str">
        <f t="shared" si="2"/>
        <v>professionally</v>
      </c>
      <c r="H6" t="s">
        <v>408</v>
      </c>
      <c r="I6">
        <f t="shared" si="3"/>
        <v>14</v>
      </c>
      <c r="J6">
        <f t="shared" si="4"/>
        <v>2</v>
      </c>
    </row>
    <row r="7" spans="1:10" x14ac:dyDescent="0.3">
      <c r="A7" t="s">
        <v>155</v>
      </c>
      <c r="D7">
        <f t="shared" si="0"/>
        <v>23</v>
      </c>
      <c r="F7" t="str">
        <f t="shared" si="1"/>
        <v>Word</v>
      </c>
      <c r="G7" t="str">
        <f t="shared" si="2"/>
        <v>AA</v>
      </c>
      <c r="H7" t="s">
        <v>409</v>
      </c>
      <c r="I7">
        <f t="shared" si="3"/>
        <v>2</v>
      </c>
      <c r="J7">
        <f t="shared" si="4"/>
        <v>4</v>
      </c>
    </row>
    <row r="8" spans="1:10" x14ac:dyDescent="0.3">
      <c r="A8" t="s">
        <v>156</v>
      </c>
      <c r="D8">
        <f t="shared" si="0"/>
        <v>41</v>
      </c>
      <c r="F8" t="str">
        <f t="shared" si="1"/>
        <v>Click</v>
      </c>
      <c r="G8" t="str">
        <f t="shared" si="2"/>
        <v>elements</v>
      </c>
      <c r="H8" t="s">
        <v>410</v>
      </c>
      <c r="I8">
        <f t="shared" si="3"/>
        <v>8</v>
      </c>
      <c r="J8">
        <f t="shared" si="4"/>
        <v>5</v>
      </c>
    </row>
    <row r="9" spans="1:10" x14ac:dyDescent="0.3">
      <c r="A9" t="s">
        <v>150</v>
      </c>
      <c r="D9">
        <f t="shared" si="0"/>
        <v>32</v>
      </c>
      <c r="F9" t="str">
        <f t="shared" si="1"/>
        <v>Video</v>
      </c>
      <c r="G9" t="str">
        <f t="shared" si="2"/>
        <v>to</v>
      </c>
      <c r="H9" t="s">
        <v>404</v>
      </c>
      <c r="I9">
        <f t="shared" si="3"/>
        <v>2</v>
      </c>
      <c r="J9">
        <f t="shared" si="4"/>
        <v>5</v>
      </c>
    </row>
    <row r="10" spans="1:10" x14ac:dyDescent="0.3">
      <c r="A10" t="s">
        <v>151</v>
      </c>
      <c r="D10">
        <f t="shared" si="0"/>
        <v>27</v>
      </c>
      <c r="F10" t="str">
        <f t="shared" si="1"/>
        <v>When</v>
      </c>
      <c r="G10" t="str">
        <f t="shared" si="2"/>
        <v>Video</v>
      </c>
      <c r="H10" t="s">
        <v>405</v>
      </c>
      <c r="I10">
        <f t="shared" si="3"/>
        <v>5</v>
      </c>
      <c r="J10">
        <f t="shared" si="4"/>
        <v>4</v>
      </c>
    </row>
    <row r="11" spans="1:10" x14ac:dyDescent="0.3">
      <c r="A11" t="s">
        <v>152</v>
      </c>
      <c r="D11">
        <f t="shared" si="0"/>
        <v>37</v>
      </c>
      <c r="F11" t="str">
        <f t="shared" si="1"/>
        <v>You</v>
      </c>
      <c r="G11" t="str">
        <f t="shared" si="2"/>
        <v>search</v>
      </c>
      <c r="H11" t="s">
        <v>406</v>
      </c>
      <c r="I11">
        <f t="shared" si="3"/>
        <v>6</v>
      </c>
      <c r="J11">
        <f t="shared" si="4"/>
        <v>3</v>
      </c>
    </row>
    <row r="12" spans="1:10" x14ac:dyDescent="0.3">
      <c r="A12" t="s">
        <v>153</v>
      </c>
      <c r="D12">
        <f t="shared" si="0"/>
        <v>34</v>
      </c>
      <c r="F12" t="str">
        <f t="shared" si="1"/>
        <v>Video</v>
      </c>
      <c r="G12" t="str">
        <f t="shared" si="2"/>
        <v>document</v>
      </c>
      <c r="H12" t="s">
        <v>407</v>
      </c>
      <c r="I12">
        <f t="shared" si="3"/>
        <v>8</v>
      </c>
      <c r="J12">
        <f t="shared" si="4"/>
        <v>5</v>
      </c>
    </row>
    <row r="13" spans="1:10" x14ac:dyDescent="0.3">
      <c r="A13" t="s">
        <v>154</v>
      </c>
      <c r="D13">
        <f t="shared" si="0"/>
        <v>41</v>
      </c>
      <c r="F13" t="str">
        <f t="shared" si="1"/>
        <v>To</v>
      </c>
      <c r="G13" t="str">
        <f t="shared" si="2"/>
        <v>professionally</v>
      </c>
      <c r="H13" t="s">
        <v>408</v>
      </c>
      <c r="I13">
        <f t="shared" si="3"/>
        <v>14</v>
      </c>
      <c r="J13">
        <f t="shared" si="4"/>
        <v>2</v>
      </c>
    </row>
    <row r="14" spans="1:10" x14ac:dyDescent="0.3">
      <c r="A14" t="s">
        <v>155</v>
      </c>
      <c r="D14">
        <f t="shared" si="0"/>
        <v>23</v>
      </c>
      <c r="F14" t="str">
        <f t="shared" si="1"/>
        <v>Word</v>
      </c>
      <c r="G14" t="str">
        <f t="shared" si="2"/>
        <v>AA</v>
      </c>
      <c r="H14" t="s">
        <v>409</v>
      </c>
      <c r="I14">
        <f t="shared" si="3"/>
        <v>2</v>
      </c>
      <c r="J14">
        <f t="shared" si="4"/>
        <v>4</v>
      </c>
    </row>
    <row r="15" spans="1:10" x14ac:dyDescent="0.3">
      <c r="A15" t="s">
        <v>156</v>
      </c>
      <c r="D15">
        <f t="shared" si="0"/>
        <v>41</v>
      </c>
      <c r="F15" t="str">
        <f t="shared" si="1"/>
        <v>Click</v>
      </c>
      <c r="G15" t="str">
        <f t="shared" si="2"/>
        <v>elements</v>
      </c>
      <c r="H15" t="s">
        <v>410</v>
      </c>
      <c r="I15">
        <f t="shared" si="3"/>
        <v>8</v>
      </c>
      <c r="J15">
        <f t="shared" si="4"/>
        <v>5</v>
      </c>
    </row>
    <row r="16" spans="1:10" x14ac:dyDescent="0.3">
      <c r="A16" t="s">
        <v>150</v>
      </c>
      <c r="D16">
        <f t="shared" si="0"/>
        <v>32</v>
      </c>
      <c r="F16" t="str">
        <f t="shared" si="1"/>
        <v>Video</v>
      </c>
      <c r="G16" t="str">
        <f t="shared" si="2"/>
        <v>to</v>
      </c>
      <c r="H16" t="s">
        <v>404</v>
      </c>
      <c r="I16">
        <f t="shared" si="3"/>
        <v>2</v>
      </c>
      <c r="J16">
        <f t="shared" si="4"/>
        <v>5</v>
      </c>
    </row>
    <row r="17" spans="1:10" x14ac:dyDescent="0.3">
      <c r="A17" t="s">
        <v>151</v>
      </c>
      <c r="D17">
        <f t="shared" si="0"/>
        <v>27</v>
      </c>
      <c r="F17" t="str">
        <f t="shared" si="1"/>
        <v>When</v>
      </c>
      <c r="G17" t="str">
        <f t="shared" si="2"/>
        <v>Video</v>
      </c>
      <c r="H17" t="s">
        <v>405</v>
      </c>
      <c r="I17">
        <f t="shared" si="3"/>
        <v>5</v>
      </c>
      <c r="J17">
        <f t="shared" si="4"/>
        <v>4</v>
      </c>
    </row>
    <row r="18" spans="1:10" x14ac:dyDescent="0.3">
      <c r="A18" t="s">
        <v>152</v>
      </c>
      <c r="D18">
        <f t="shared" si="0"/>
        <v>37</v>
      </c>
      <c r="F18" t="str">
        <f t="shared" si="1"/>
        <v>You</v>
      </c>
      <c r="G18" t="str">
        <f t="shared" si="2"/>
        <v>search</v>
      </c>
      <c r="H18" t="s">
        <v>406</v>
      </c>
      <c r="I18">
        <f t="shared" si="3"/>
        <v>6</v>
      </c>
      <c r="J18">
        <f t="shared" si="4"/>
        <v>3</v>
      </c>
    </row>
    <row r="19" spans="1:10" x14ac:dyDescent="0.3">
      <c r="A19" t="s">
        <v>153</v>
      </c>
      <c r="D19">
        <f t="shared" si="0"/>
        <v>34</v>
      </c>
      <c r="F19" t="str">
        <f t="shared" si="1"/>
        <v>Video</v>
      </c>
      <c r="G19" t="str">
        <f t="shared" si="2"/>
        <v>document</v>
      </c>
      <c r="H19" t="s">
        <v>407</v>
      </c>
      <c r="I19">
        <f t="shared" si="3"/>
        <v>8</v>
      </c>
      <c r="J19">
        <f t="shared" si="4"/>
        <v>5</v>
      </c>
    </row>
    <row r="20" spans="1:10" x14ac:dyDescent="0.3">
      <c r="A20" t="s">
        <v>154</v>
      </c>
      <c r="D20">
        <f t="shared" si="0"/>
        <v>41</v>
      </c>
      <c r="F20" t="str">
        <f t="shared" si="1"/>
        <v>To</v>
      </c>
      <c r="G20" t="str">
        <f t="shared" si="2"/>
        <v>professionally</v>
      </c>
      <c r="H20" t="s">
        <v>408</v>
      </c>
      <c r="I20">
        <f t="shared" si="3"/>
        <v>14</v>
      </c>
      <c r="J20">
        <f t="shared" si="4"/>
        <v>2</v>
      </c>
    </row>
    <row r="21" spans="1:10" x14ac:dyDescent="0.3">
      <c r="A21" t="s">
        <v>155</v>
      </c>
      <c r="D21">
        <f t="shared" si="0"/>
        <v>23</v>
      </c>
      <c r="F21" t="str">
        <f t="shared" si="1"/>
        <v>Word</v>
      </c>
      <c r="G21" t="str">
        <f t="shared" si="2"/>
        <v>AA</v>
      </c>
      <c r="H21" t="s">
        <v>409</v>
      </c>
      <c r="I21">
        <f t="shared" si="3"/>
        <v>2</v>
      </c>
      <c r="J21">
        <f t="shared" si="4"/>
        <v>4</v>
      </c>
    </row>
    <row r="22" spans="1:10" x14ac:dyDescent="0.3">
      <c r="A22" t="s">
        <v>156</v>
      </c>
      <c r="D22">
        <f t="shared" si="0"/>
        <v>41</v>
      </c>
      <c r="F22" t="str">
        <f t="shared" si="1"/>
        <v>Click</v>
      </c>
      <c r="G22" t="str">
        <f t="shared" si="2"/>
        <v>elements</v>
      </c>
      <c r="H22" t="s">
        <v>410</v>
      </c>
      <c r="I22">
        <f t="shared" si="3"/>
        <v>8</v>
      </c>
      <c r="J22">
        <f t="shared" si="4"/>
        <v>5</v>
      </c>
    </row>
    <row r="23" spans="1:10" x14ac:dyDescent="0.3">
      <c r="A23" t="s">
        <v>150</v>
      </c>
      <c r="D23">
        <f t="shared" si="0"/>
        <v>32</v>
      </c>
      <c r="F23" t="str">
        <f t="shared" si="1"/>
        <v>Video</v>
      </c>
      <c r="G23" t="str">
        <f t="shared" si="2"/>
        <v>to</v>
      </c>
      <c r="H23" t="s">
        <v>404</v>
      </c>
      <c r="I23">
        <f t="shared" si="3"/>
        <v>2</v>
      </c>
      <c r="J23">
        <f t="shared" si="4"/>
        <v>5</v>
      </c>
    </row>
    <row r="24" spans="1:10" x14ac:dyDescent="0.3">
      <c r="A24" t="s">
        <v>151</v>
      </c>
      <c r="D24">
        <f t="shared" si="0"/>
        <v>27</v>
      </c>
      <c r="F24" t="str">
        <f t="shared" si="1"/>
        <v>When</v>
      </c>
      <c r="G24" t="str">
        <f t="shared" si="2"/>
        <v>Video</v>
      </c>
      <c r="H24" t="s">
        <v>405</v>
      </c>
      <c r="I24">
        <f t="shared" si="3"/>
        <v>5</v>
      </c>
      <c r="J24">
        <f t="shared" si="4"/>
        <v>4</v>
      </c>
    </row>
    <row r="25" spans="1:10" x14ac:dyDescent="0.3">
      <c r="A25" t="s">
        <v>152</v>
      </c>
      <c r="D25">
        <f t="shared" si="0"/>
        <v>37</v>
      </c>
      <c r="F25" t="str">
        <f t="shared" si="1"/>
        <v>You</v>
      </c>
      <c r="G25" t="str">
        <f t="shared" si="2"/>
        <v>search</v>
      </c>
      <c r="H25" t="s">
        <v>406</v>
      </c>
      <c r="I25">
        <f t="shared" si="3"/>
        <v>6</v>
      </c>
      <c r="J25">
        <f t="shared" si="4"/>
        <v>3</v>
      </c>
    </row>
    <row r="26" spans="1:10" x14ac:dyDescent="0.3">
      <c r="A26" t="s">
        <v>153</v>
      </c>
      <c r="D26">
        <f t="shared" si="0"/>
        <v>34</v>
      </c>
      <c r="F26" t="str">
        <f t="shared" si="1"/>
        <v>Video</v>
      </c>
      <c r="G26" t="str">
        <f t="shared" si="2"/>
        <v>document</v>
      </c>
      <c r="H26" t="s">
        <v>407</v>
      </c>
      <c r="I26">
        <f t="shared" si="3"/>
        <v>8</v>
      </c>
      <c r="J26">
        <f t="shared" si="4"/>
        <v>5</v>
      </c>
    </row>
    <row r="27" spans="1:10" x14ac:dyDescent="0.3">
      <c r="A27" t="s">
        <v>154</v>
      </c>
      <c r="D27">
        <f t="shared" si="0"/>
        <v>41</v>
      </c>
      <c r="F27" t="str">
        <f t="shared" si="1"/>
        <v>To</v>
      </c>
      <c r="G27" t="str">
        <f t="shared" si="2"/>
        <v>professionally</v>
      </c>
      <c r="H27" t="s">
        <v>408</v>
      </c>
      <c r="I27">
        <f t="shared" si="3"/>
        <v>14</v>
      </c>
      <c r="J27">
        <f t="shared" si="4"/>
        <v>2</v>
      </c>
    </row>
    <row r="28" spans="1:10" x14ac:dyDescent="0.3">
      <c r="A28" t="s">
        <v>155</v>
      </c>
      <c r="D28">
        <f t="shared" si="0"/>
        <v>23</v>
      </c>
      <c r="F28" t="str">
        <f t="shared" si="1"/>
        <v>Word</v>
      </c>
      <c r="G28" t="str">
        <f t="shared" si="2"/>
        <v>AA</v>
      </c>
      <c r="H28" t="s">
        <v>409</v>
      </c>
      <c r="I28">
        <f t="shared" si="3"/>
        <v>2</v>
      </c>
      <c r="J28">
        <f t="shared" si="4"/>
        <v>4</v>
      </c>
    </row>
    <row r="29" spans="1:10" x14ac:dyDescent="0.3">
      <c r="A29" t="s">
        <v>156</v>
      </c>
      <c r="D29">
        <f t="shared" si="0"/>
        <v>41</v>
      </c>
      <c r="F29" t="str">
        <f t="shared" si="1"/>
        <v>Click</v>
      </c>
      <c r="G29" t="str">
        <f t="shared" si="2"/>
        <v>elements</v>
      </c>
      <c r="H29" t="s">
        <v>410</v>
      </c>
      <c r="I29">
        <f t="shared" si="3"/>
        <v>8</v>
      </c>
      <c r="J29">
        <f t="shared" si="4"/>
        <v>5</v>
      </c>
    </row>
    <row r="30" spans="1:10" x14ac:dyDescent="0.3">
      <c r="A30" t="s">
        <v>150</v>
      </c>
      <c r="D30">
        <f t="shared" si="0"/>
        <v>32</v>
      </c>
      <c r="F30" t="str">
        <f t="shared" si="1"/>
        <v>Video</v>
      </c>
      <c r="G30" t="str">
        <f t="shared" si="2"/>
        <v>to</v>
      </c>
      <c r="H30" t="s">
        <v>404</v>
      </c>
      <c r="I30">
        <f t="shared" si="3"/>
        <v>2</v>
      </c>
      <c r="J30">
        <f t="shared" si="4"/>
        <v>5</v>
      </c>
    </row>
    <row r="31" spans="1:10" x14ac:dyDescent="0.3">
      <c r="A31" t="s">
        <v>151</v>
      </c>
      <c r="D31">
        <f t="shared" si="0"/>
        <v>27</v>
      </c>
      <c r="F31" t="str">
        <f t="shared" si="1"/>
        <v>When</v>
      </c>
      <c r="G31" t="str">
        <f t="shared" si="2"/>
        <v>Video</v>
      </c>
      <c r="H31" t="s">
        <v>405</v>
      </c>
      <c r="I31">
        <f t="shared" si="3"/>
        <v>5</v>
      </c>
      <c r="J31">
        <f t="shared" si="4"/>
        <v>4</v>
      </c>
    </row>
    <row r="32" spans="1:10" x14ac:dyDescent="0.3">
      <c r="A32" t="s">
        <v>152</v>
      </c>
      <c r="D32">
        <f t="shared" si="0"/>
        <v>37</v>
      </c>
      <c r="F32" t="str">
        <f t="shared" si="1"/>
        <v>You</v>
      </c>
      <c r="G32" t="str">
        <f t="shared" si="2"/>
        <v>search</v>
      </c>
      <c r="H32" t="s">
        <v>406</v>
      </c>
      <c r="I32">
        <f t="shared" si="3"/>
        <v>6</v>
      </c>
      <c r="J32">
        <f t="shared" si="4"/>
        <v>3</v>
      </c>
    </row>
    <row r="33" spans="1:10" x14ac:dyDescent="0.3">
      <c r="A33" t="s">
        <v>153</v>
      </c>
      <c r="D33">
        <f t="shared" si="0"/>
        <v>34</v>
      </c>
      <c r="F33" t="str">
        <f t="shared" si="1"/>
        <v>Video</v>
      </c>
      <c r="G33" t="str">
        <f t="shared" si="2"/>
        <v>document</v>
      </c>
      <c r="H33" t="s">
        <v>407</v>
      </c>
      <c r="I33">
        <f t="shared" si="3"/>
        <v>8</v>
      </c>
      <c r="J33">
        <f t="shared" si="4"/>
        <v>5</v>
      </c>
    </row>
    <row r="34" spans="1:10" x14ac:dyDescent="0.3">
      <c r="A34" t="s">
        <v>154</v>
      </c>
      <c r="D34">
        <f t="shared" si="0"/>
        <v>41</v>
      </c>
      <c r="F34" t="str">
        <f t="shared" si="1"/>
        <v>To</v>
      </c>
      <c r="G34" t="str">
        <f t="shared" si="2"/>
        <v>professionally</v>
      </c>
      <c r="H34" t="s">
        <v>408</v>
      </c>
      <c r="I34">
        <f t="shared" si="3"/>
        <v>14</v>
      </c>
      <c r="J34">
        <f t="shared" si="4"/>
        <v>2</v>
      </c>
    </row>
    <row r="35" spans="1:10" x14ac:dyDescent="0.3">
      <c r="A35" t="s">
        <v>155</v>
      </c>
      <c r="D35">
        <f t="shared" si="0"/>
        <v>23</v>
      </c>
      <c r="F35" t="str">
        <f t="shared" si="1"/>
        <v>Word</v>
      </c>
      <c r="G35" t="str">
        <f t="shared" si="2"/>
        <v>AA</v>
      </c>
      <c r="H35" t="s">
        <v>409</v>
      </c>
      <c r="I35">
        <f t="shared" si="3"/>
        <v>2</v>
      </c>
      <c r="J35">
        <f t="shared" si="4"/>
        <v>4</v>
      </c>
    </row>
    <row r="36" spans="1:10" x14ac:dyDescent="0.3">
      <c r="A36" t="s">
        <v>156</v>
      </c>
      <c r="D36">
        <f t="shared" si="0"/>
        <v>41</v>
      </c>
      <c r="F36" t="str">
        <f t="shared" si="1"/>
        <v>Click</v>
      </c>
      <c r="G36" t="str">
        <f t="shared" si="2"/>
        <v>elements</v>
      </c>
      <c r="H36" t="s">
        <v>410</v>
      </c>
      <c r="I36">
        <f t="shared" si="3"/>
        <v>8</v>
      </c>
      <c r="J36">
        <f t="shared" si="4"/>
        <v>5</v>
      </c>
    </row>
    <row r="37" spans="1:10" x14ac:dyDescent="0.3">
      <c r="A37" t="s">
        <v>150</v>
      </c>
      <c r="D37">
        <f t="shared" si="0"/>
        <v>32</v>
      </c>
      <c r="F37" t="str">
        <f t="shared" si="1"/>
        <v>Video</v>
      </c>
      <c r="G37" t="str">
        <f t="shared" si="2"/>
        <v>to</v>
      </c>
      <c r="H37" t="s">
        <v>404</v>
      </c>
      <c r="I37">
        <f t="shared" si="3"/>
        <v>2</v>
      </c>
      <c r="J37">
        <f t="shared" si="4"/>
        <v>5</v>
      </c>
    </row>
    <row r="38" spans="1:10" x14ac:dyDescent="0.3">
      <c r="A38" t="s">
        <v>151</v>
      </c>
      <c r="D38">
        <f t="shared" si="0"/>
        <v>27</v>
      </c>
      <c r="F38" t="str">
        <f t="shared" si="1"/>
        <v>When</v>
      </c>
      <c r="G38" t="str">
        <f t="shared" si="2"/>
        <v>Video</v>
      </c>
      <c r="H38" t="s">
        <v>405</v>
      </c>
      <c r="I38">
        <f t="shared" si="3"/>
        <v>5</v>
      </c>
      <c r="J38">
        <f t="shared" si="4"/>
        <v>4</v>
      </c>
    </row>
    <row r="39" spans="1:10" x14ac:dyDescent="0.3">
      <c r="A39" t="s">
        <v>152</v>
      </c>
      <c r="D39">
        <f t="shared" si="0"/>
        <v>37</v>
      </c>
      <c r="F39" t="str">
        <f t="shared" si="1"/>
        <v>You</v>
      </c>
      <c r="G39" t="str">
        <f t="shared" si="2"/>
        <v>search</v>
      </c>
      <c r="H39" t="s">
        <v>406</v>
      </c>
      <c r="I39">
        <f t="shared" si="3"/>
        <v>6</v>
      </c>
      <c r="J39">
        <f t="shared" si="4"/>
        <v>3</v>
      </c>
    </row>
    <row r="40" spans="1:10" x14ac:dyDescent="0.3">
      <c r="A40" t="s">
        <v>153</v>
      </c>
      <c r="D40">
        <f t="shared" si="0"/>
        <v>34</v>
      </c>
      <c r="F40" t="str">
        <f t="shared" si="1"/>
        <v>Video</v>
      </c>
      <c r="G40" t="str">
        <f t="shared" si="2"/>
        <v>document</v>
      </c>
      <c r="H40" t="s">
        <v>407</v>
      </c>
      <c r="I40">
        <f t="shared" si="3"/>
        <v>8</v>
      </c>
      <c r="J40">
        <f t="shared" si="4"/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0386-D7BB-45F3-ADA4-2439DE3EBEE6}">
  <sheetPr>
    <tabColor rgb="FFFF0000"/>
  </sheetPr>
  <dimension ref="A1:H40"/>
  <sheetViews>
    <sheetView zoomScale="137" zoomScaleNormal="150" workbookViewId="0">
      <selection activeCell="C2" sqref="C2"/>
    </sheetView>
  </sheetViews>
  <sheetFormatPr defaultRowHeight="14.4" x14ac:dyDescent="0.3"/>
  <cols>
    <col min="1" max="1" width="37.88671875" bestFit="1" customWidth="1"/>
    <col min="2" max="2" width="9.44140625" customWidth="1"/>
    <col min="3" max="3" width="20.44140625" bestFit="1" customWidth="1"/>
    <col min="4" max="4" width="31.44140625" bestFit="1" customWidth="1"/>
    <col min="5" max="5" width="10.88671875" customWidth="1"/>
    <col min="8" max="8" width="21.33203125" bestFit="1" customWidth="1"/>
  </cols>
  <sheetData>
    <row r="1" spans="1:8" x14ac:dyDescent="0.3">
      <c r="A1" s="9" t="s">
        <v>157</v>
      </c>
      <c r="C1" s="9" t="s">
        <v>160</v>
      </c>
      <c r="D1" s="9" t="s">
        <v>161</v>
      </c>
      <c r="E1" s="9" t="s">
        <v>162</v>
      </c>
      <c r="H1" s="9" t="s">
        <v>164</v>
      </c>
    </row>
    <row r="2" spans="1:8" x14ac:dyDescent="0.3">
      <c r="A2" t="s">
        <v>150</v>
      </c>
      <c r="C2" t="str">
        <f>LEFT(A2,FIND(" ",A2,FIND(" ",A2,FIND(" ",A2)+1)+1))</f>
        <v xml:space="preserve">Video provides a </v>
      </c>
      <c r="D2" t="str">
        <f>SUBSTITUTE(A2," ","-",FIND(" ",A2,FIND(" ",A2,FIND(" ",A2)+1)+1))</f>
        <v>Video provides a powerful way to</v>
      </c>
    </row>
    <row r="3" spans="1:8" x14ac:dyDescent="0.3">
      <c r="A3" t="s">
        <v>151</v>
      </c>
      <c r="C3" t="str">
        <f t="shared" ref="C3:C40" si="0">LEFT(A3,FIND(" ",A3,FIND(" ",A3,FIND(" ",A3)+1)+1))</f>
        <v xml:space="preserve">When you click </v>
      </c>
    </row>
    <row r="4" spans="1:8" x14ac:dyDescent="0.3">
      <c r="A4" t="s">
        <v>152</v>
      </c>
      <c r="C4" t="str">
        <f t="shared" si="0"/>
        <v xml:space="preserve">You can also </v>
      </c>
    </row>
    <row r="5" spans="1:8" x14ac:dyDescent="0.3">
      <c r="A5" t="s">
        <v>153</v>
      </c>
      <c r="C5" t="str">
        <f t="shared" si="0"/>
        <v xml:space="preserve">Video that best </v>
      </c>
    </row>
    <row r="6" spans="1:8" x14ac:dyDescent="0.3">
      <c r="A6" t="s">
        <v>154</v>
      </c>
      <c r="C6" t="str">
        <f t="shared" si="0"/>
        <v xml:space="preserve">To make your </v>
      </c>
    </row>
    <row r="7" spans="1:8" x14ac:dyDescent="0.3">
      <c r="A7" t="s">
        <v>155</v>
      </c>
      <c r="C7" t="str">
        <f t="shared" si="0"/>
        <v xml:space="preserve">Word provides header </v>
      </c>
    </row>
    <row r="8" spans="1:8" x14ac:dyDescent="0.3">
      <c r="A8" t="s">
        <v>156</v>
      </c>
      <c r="C8" t="str">
        <f t="shared" si="0"/>
        <v xml:space="preserve">Click Insert and </v>
      </c>
    </row>
    <row r="9" spans="1:8" x14ac:dyDescent="0.3">
      <c r="A9" t="s">
        <v>150</v>
      </c>
      <c r="C9" t="str">
        <f t="shared" si="0"/>
        <v xml:space="preserve">Video provides a </v>
      </c>
    </row>
    <row r="10" spans="1:8" x14ac:dyDescent="0.3">
      <c r="A10" t="s">
        <v>151</v>
      </c>
      <c r="C10" t="str">
        <f t="shared" si="0"/>
        <v xml:space="preserve">When you click </v>
      </c>
    </row>
    <row r="11" spans="1:8" x14ac:dyDescent="0.3">
      <c r="A11" t="s">
        <v>152</v>
      </c>
      <c r="C11" t="str">
        <f t="shared" si="0"/>
        <v xml:space="preserve">You can also </v>
      </c>
    </row>
    <row r="12" spans="1:8" x14ac:dyDescent="0.3">
      <c r="A12" t="s">
        <v>153</v>
      </c>
      <c r="C12" t="str">
        <f t="shared" si="0"/>
        <v xml:space="preserve">Video that best </v>
      </c>
    </row>
    <row r="13" spans="1:8" x14ac:dyDescent="0.3">
      <c r="A13" t="s">
        <v>154</v>
      </c>
      <c r="C13" t="str">
        <f t="shared" si="0"/>
        <v xml:space="preserve">To make your </v>
      </c>
    </row>
    <row r="14" spans="1:8" x14ac:dyDescent="0.3">
      <c r="A14" t="s">
        <v>155</v>
      </c>
      <c r="C14" t="str">
        <f t="shared" si="0"/>
        <v xml:space="preserve">Word provides header </v>
      </c>
    </row>
    <row r="15" spans="1:8" x14ac:dyDescent="0.3">
      <c r="A15" t="s">
        <v>156</v>
      </c>
      <c r="C15" t="str">
        <f t="shared" si="0"/>
        <v xml:space="preserve">Click Insert and </v>
      </c>
    </row>
    <row r="16" spans="1:8" x14ac:dyDescent="0.3">
      <c r="A16" t="s">
        <v>150</v>
      </c>
      <c r="C16" t="str">
        <f t="shared" si="0"/>
        <v xml:space="preserve">Video provides a </v>
      </c>
    </row>
    <row r="17" spans="1:3" x14ac:dyDescent="0.3">
      <c r="A17" t="s">
        <v>151</v>
      </c>
      <c r="C17" t="str">
        <f t="shared" si="0"/>
        <v xml:space="preserve">When you click </v>
      </c>
    </row>
    <row r="18" spans="1:3" x14ac:dyDescent="0.3">
      <c r="A18" t="s">
        <v>152</v>
      </c>
      <c r="C18" t="str">
        <f t="shared" si="0"/>
        <v xml:space="preserve">You can also </v>
      </c>
    </row>
    <row r="19" spans="1:3" x14ac:dyDescent="0.3">
      <c r="A19" t="s">
        <v>153</v>
      </c>
      <c r="C19" t="str">
        <f t="shared" si="0"/>
        <v xml:space="preserve">Video that best </v>
      </c>
    </row>
    <row r="20" spans="1:3" x14ac:dyDescent="0.3">
      <c r="A20" t="s">
        <v>154</v>
      </c>
      <c r="C20" t="str">
        <f t="shared" si="0"/>
        <v xml:space="preserve">To make your </v>
      </c>
    </row>
    <row r="21" spans="1:3" x14ac:dyDescent="0.3">
      <c r="A21" t="s">
        <v>155</v>
      </c>
      <c r="C21" t="str">
        <f t="shared" si="0"/>
        <v xml:space="preserve">Word provides header </v>
      </c>
    </row>
    <row r="22" spans="1:3" x14ac:dyDescent="0.3">
      <c r="A22" t="s">
        <v>156</v>
      </c>
      <c r="C22" t="str">
        <f t="shared" si="0"/>
        <v xml:space="preserve">Click Insert and </v>
      </c>
    </row>
    <row r="23" spans="1:3" x14ac:dyDescent="0.3">
      <c r="A23" t="s">
        <v>150</v>
      </c>
      <c r="C23" t="str">
        <f t="shared" si="0"/>
        <v xml:space="preserve">Video provides a </v>
      </c>
    </row>
    <row r="24" spans="1:3" x14ac:dyDescent="0.3">
      <c r="A24" t="s">
        <v>151</v>
      </c>
      <c r="C24" t="str">
        <f t="shared" si="0"/>
        <v xml:space="preserve">When you click </v>
      </c>
    </row>
    <row r="25" spans="1:3" x14ac:dyDescent="0.3">
      <c r="A25" t="s">
        <v>152</v>
      </c>
      <c r="C25" t="str">
        <f t="shared" si="0"/>
        <v xml:space="preserve">You can also </v>
      </c>
    </row>
    <row r="26" spans="1:3" x14ac:dyDescent="0.3">
      <c r="A26" t="s">
        <v>153</v>
      </c>
      <c r="C26" t="str">
        <f t="shared" si="0"/>
        <v xml:space="preserve">Video that best </v>
      </c>
    </row>
    <row r="27" spans="1:3" x14ac:dyDescent="0.3">
      <c r="A27" t="s">
        <v>154</v>
      </c>
      <c r="C27" t="str">
        <f t="shared" si="0"/>
        <v xml:space="preserve">To make your </v>
      </c>
    </row>
    <row r="28" spans="1:3" x14ac:dyDescent="0.3">
      <c r="A28" t="s">
        <v>155</v>
      </c>
      <c r="C28" t="str">
        <f t="shared" si="0"/>
        <v xml:space="preserve">Word provides header </v>
      </c>
    </row>
    <row r="29" spans="1:3" x14ac:dyDescent="0.3">
      <c r="A29" t="s">
        <v>156</v>
      </c>
      <c r="C29" t="str">
        <f t="shared" si="0"/>
        <v xml:space="preserve">Click Insert and </v>
      </c>
    </row>
    <row r="30" spans="1:3" x14ac:dyDescent="0.3">
      <c r="A30" t="s">
        <v>150</v>
      </c>
      <c r="C30" t="str">
        <f t="shared" si="0"/>
        <v xml:space="preserve">Video provides a </v>
      </c>
    </row>
    <row r="31" spans="1:3" x14ac:dyDescent="0.3">
      <c r="A31" t="s">
        <v>151</v>
      </c>
      <c r="C31" t="str">
        <f t="shared" si="0"/>
        <v xml:space="preserve">When you click </v>
      </c>
    </row>
    <row r="32" spans="1:3" x14ac:dyDescent="0.3">
      <c r="A32" t="s">
        <v>152</v>
      </c>
      <c r="C32" t="str">
        <f t="shared" si="0"/>
        <v xml:space="preserve">You can also </v>
      </c>
    </row>
    <row r="33" spans="1:3" x14ac:dyDescent="0.3">
      <c r="A33" t="s">
        <v>153</v>
      </c>
      <c r="C33" t="str">
        <f t="shared" si="0"/>
        <v xml:space="preserve">Video that best </v>
      </c>
    </row>
    <row r="34" spans="1:3" x14ac:dyDescent="0.3">
      <c r="A34" t="s">
        <v>154</v>
      </c>
      <c r="C34" t="str">
        <f t="shared" si="0"/>
        <v xml:space="preserve">To make your </v>
      </c>
    </row>
    <row r="35" spans="1:3" x14ac:dyDescent="0.3">
      <c r="A35" t="s">
        <v>155</v>
      </c>
      <c r="C35" t="str">
        <f t="shared" si="0"/>
        <v xml:space="preserve">Word provides header </v>
      </c>
    </row>
    <row r="36" spans="1:3" x14ac:dyDescent="0.3">
      <c r="A36" t="s">
        <v>156</v>
      </c>
      <c r="C36" t="str">
        <f t="shared" si="0"/>
        <v xml:space="preserve">Click Insert and </v>
      </c>
    </row>
    <row r="37" spans="1:3" x14ac:dyDescent="0.3">
      <c r="A37" t="s">
        <v>150</v>
      </c>
      <c r="C37" t="str">
        <f t="shared" si="0"/>
        <v xml:space="preserve">Video provides a </v>
      </c>
    </row>
    <row r="38" spans="1:3" x14ac:dyDescent="0.3">
      <c r="A38" t="s">
        <v>151</v>
      </c>
      <c r="C38" t="str">
        <f t="shared" si="0"/>
        <v xml:space="preserve">When you click </v>
      </c>
    </row>
    <row r="39" spans="1:3" x14ac:dyDescent="0.3">
      <c r="A39" t="s">
        <v>152</v>
      </c>
      <c r="C39" t="str">
        <f t="shared" si="0"/>
        <v xml:space="preserve">You can also </v>
      </c>
    </row>
    <row r="40" spans="1:3" x14ac:dyDescent="0.3">
      <c r="A40" t="s">
        <v>153</v>
      </c>
      <c r="C40" t="str">
        <f t="shared" si="0"/>
        <v xml:space="preserve">Video that best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9A72-F2C5-4AD6-A2DD-A9DF3A2C3175}">
  <sheetPr>
    <tabColor rgb="FFFF0000"/>
  </sheetPr>
  <dimension ref="A1:E19"/>
  <sheetViews>
    <sheetView zoomScale="120" zoomScaleNormal="120" workbookViewId="0">
      <selection activeCell="D3" sqref="D3"/>
    </sheetView>
  </sheetViews>
  <sheetFormatPr defaultRowHeight="14.4" x14ac:dyDescent="0.3"/>
  <cols>
    <col min="1" max="1" width="31" bestFit="1" customWidth="1"/>
    <col min="2" max="2" width="18.44140625" customWidth="1"/>
    <col min="3" max="3" width="16.88671875" bestFit="1" customWidth="1"/>
    <col min="4" max="4" width="30" bestFit="1" customWidth="1"/>
    <col min="5" max="5" width="13.88671875" bestFit="1" customWidth="1"/>
  </cols>
  <sheetData>
    <row r="1" spans="1:5" x14ac:dyDescent="0.3">
      <c r="A1" s="21" t="s">
        <v>165</v>
      </c>
      <c r="C1" s="21" t="s">
        <v>11</v>
      </c>
      <c r="D1" s="21" t="s">
        <v>166</v>
      </c>
      <c r="E1" s="21" t="s">
        <v>167</v>
      </c>
    </row>
    <row r="2" spans="1:5" x14ac:dyDescent="0.3">
      <c r="A2" s="19" t="s">
        <v>168</v>
      </c>
      <c r="B2" s="1"/>
      <c r="C2" s="22" t="s">
        <v>296</v>
      </c>
      <c r="D2" s="22">
        <v>1995</v>
      </c>
      <c r="E2" s="22" t="s">
        <v>186</v>
      </c>
    </row>
    <row r="3" spans="1:5" x14ac:dyDescent="0.3">
      <c r="A3" s="19" t="s">
        <v>169</v>
      </c>
      <c r="B3" s="1"/>
      <c r="C3" s="22" t="str">
        <f>LEFT(A3,(LEN(A3)-LEN(RIGHT(A3,FIND("@",A3)))))</f>
        <v>Deepakkumar</v>
      </c>
      <c r="D3" s="22" t="str">
        <f>MID(A3,LEN(C3)+1,4)</f>
        <v>1997</v>
      </c>
      <c r="E3" s="22" t="str">
        <f>RIGHT(A3,LEN(A3)-FIND("@",A3))</f>
        <v>Outlook.com</v>
      </c>
    </row>
    <row r="4" spans="1:5" x14ac:dyDescent="0.3">
      <c r="A4" s="19" t="s">
        <v>170</v>
      </c>
      <c r="B4" s="1"/>
      <c r="C4" s="22" t="str">
        <f t="shared" ref="C4:C19" si="0">LEFT(A4,(LEN(A4)-LEN(RIGHT(A4,FIND("@",A4)))))</f>
        <v>Praveensi</v>
      </c>
      <c r="D4" s="22"/>
      <c r="E4" s="22" t="str">
        <f t="shared" ref="E4:E19" si="1">RIGHT(A4,LEN(A4)-FIND("@",A4))</f>
        <v>Yahoo.com</v>
      </c>
    </row>
    <row r="5" spans="1:5" x14ac:dyDescent="0.3">
      <c r="A5" s="19" t="s">
        <v>171</v>
      </c>
      <c r="B5" s="1"/>
      <c r="C5" s="22" t="str">
        <f t="shared" si="0"/>
        <v>Sandeepra</v>
      </c>
      <c r="D5" s="22"/>
      <c r="E5" s="22" t="str">
        <f t="shared" si="1"/>
        <v>Gmail.com</v>
      </c>
    </row>
    <row r="6" spans="1:5" x14ac:dyDescent="0.3">
      <c r="A6" s="19" t="s">
        <v>172</v>
      </c>
      <c r="B6" s="1"/>
      <c r="C6" s="22" t="str">
        <f t="shared" si="0"/>
        <v>Sumannegi19</v>
      </c>
      <c r="D6" s="22"/>
      <c r="E6" s="22" t="str">
        <f t="shared" si="1"/>
        <v>Outlook.com</v>
      </c>
    </row>
    <row r="7" spans="1:5" x14ac:dyDescent="0.3">
      <c r="A7" s="19" t="s">
        <v>173</v>
      </c>
      <c r="B7" s="1"/>
      <c r="C7" s="22" t="str">
        <f t="shared" si="0"/>
        <v>Gaurashar</v>
      </c>
      <c r="D7" s="22"/>
      <c r="E7" s="22" t="str">
        <f t="shared" si="1"/>
        <v>Yahoo.com</v>
      </c>
    </row>
    <row r="8" spans="1:5" x14ac:dyDescent="0.3">
      <c r="A8" s="19" t="s">
        <v>174</v>
      </c>
      <c r="B8" s="1"/>
      <c r="C8" s="22" t="str">
        <f t="shared" si="0"/>
        <v>Ravisingh</v>
      </c>
      <c r="D8" s="22"/>
      <c r="E8" s="22" t="str">
        <f t="shared" si="1"/>
        <v>Gmail.com</v>
      </c>
    </row>
    <row r="9" spans="1:5" x14ac:dyDescent="0.3">
      <c r="A9" s="19" t="s">
        <v>175</v>
      </c>
      <c r="B9" s="1"/>
      <c r="C9" s="22" t="str">
        <f t="shared" si="0"/>
        <v>Preamkumar1</v>
      </c>
      <c r="D9" s="22"/>
      <c r="E9" s="22" t="str">
        <f t="shared" si="1"/>
        <v>Outlook.com</v>
      </c>
    </row>
    <row r="10" spans="1:5" x14ac:dyDescent="0.3">
      <c r="A10" s="19" t="s">
        <v>176</v>
      </c>
      <c r="B10" s="1"/>
      <c r="C10" s="22" t="str">
        <f t="shared" si="0"/>
        <v>Himanicha</v>
      </c>
      <c r="D10" s="22"/>
      <c r="E10" s="22" t="str">
        <f t="shared" si="1"/>
        <v>Yahoo.com</v>
      </c>
    </row>
    <row r="11" spans="1:5" x14ac:dyDescent="0.3">
      <c r="A11" s="19" t="s">
        <v>177</v>
      </c>
      <c r="B11" s="1"/>
      <c r="C11" s="22" t="str">
        <f t="shared" si="0"/>
        <v>Arvindsin</v>
      </c>
      <c r="D11" s="22"/>
      <c r="E11" s="22" t="str">
        <f t="shared" si="1"/>
        <v>Gmail.com</v>
      </c>
    </row>
    <row r="12" spans="1:5" x14ac:dyDescent="0.3">
      <c r="A12" s="19" t="s">
        <v>178</v>
      </c>
      <c r="B12" s="1"/>
      <c r="C12" s="22" t="str">
        <f t="shared" si="0"/>
        <v>Sanjaykumar</v>
      </c>
      <c r="D12" s="22"/>
      <c r="E12" s="22" t="str">
        <f t="shared" si="1"/>
        <v>Outlook.com</v>
      </c>
    </row>
    <row r="13" spans="1:5" x14ac:dyDescent="0.3">
      <c r="A13" s="19" t="s">
        <v>179</v>
      </c>
      <c r="B13" s="1"/>
      <c r="C13" s="22" t="str">
        <f t="shared" si="0"/>
        <v>Shivaniku</v>
      </c>
      <c r="D13" s="22"/>
      <c r="E13" s="22" t="str">
        <f t="shared" si="1"/>
        <v>Yahoo.com</v>
      </c>
    </row>
    <row r="14" spans="1:5" x14ac:dyDescent="0.3">
      <c r="A14" s="19" t="s">
        <v>180</v>
      </c>
      <c r="B14" s="1"/>
      <c r="C14" s="22" t="str">
        <f t="shared" si="0"/>
        <v>Sachinkumar</v>
      </c>
      <c r="D14" s="22"/>
      <c r="E14" s="22" t="str">
        <f t="shared" si="1"/>
        <v>Outlook.com</v>
      </c>
    </row>
    <row r="15" spans="1:5" x14ac:dyDescent="0.3">
      <c r="A15" s="19" t="s">
        <v>181</v>
      </c>
      <c r="B15" s="1"/>
      <c r="C15" s="22" t="str">
        <f t="shared" si="0"/>
        <v>Ankitrawa</v>
      </c>
      <c r="D15" s="22"/>
      <c r="E15" s="22" t="str">
        <f t="shared" si="1"/>
        <v>Yahoo.com</v>
      </c>
    </row>
    <row r="16" spans="1:5" x14ac:dyDescent="0.3">
      <c r="A16" s="19" t="s">
        <v>182</v>
      </c>
      <c r="B16" s="1"/>
      <c r="C16" s="22" t="str">
        <f t="shared" si="0"/>
        <v>Surajnegi</v>
      </c>
      <c r="D16" s="22"/>
      <c r="E16" s="22" t="str">
        <f t="shared" si="1"/>
        <v>Gmail.com</v>
      </c>
    </row>
    <row r="17" spans="1:5" x14ac:dyDescent="0.3">
      <c r="A17" s="19" t="s">
        <v>183</v>
      </c>
      <c r="B17" s="1"/>
      <c r="C17" s="22" t="str">
        <f t="shared" si="0"/>
        <v>Deepakrawat</v>
      </c>
      <c r="D17" s="22"/>
      <c r="E17" s="22" t="str">
        <f t="shared" si="1"/>
        <v>Outlook.com</v>
      </c>
    </row>
    <row r="18" spans="1:5" x14ac:dyDescent="0.3">
      <c r="A18" s="19" t="s">
        <v>184</v>
      </c>
      <c r="B18" s="1"/>
      <c r="C18" s="22" t="str">
        <f t="shared" si="0"/>
        <v>Rajkumar1</v>
      </c>
      <c r="D18" s="22"/>
      <c r="E18" s="22" t="str">
        <f t="shared" si="1"/>
        <v>Yahoo.com</v>
      </c>
    </row>
    <row r="19" spans="1:5" x14ac:dyDescent="0.3">
      <c r="A19" s="19" t="s">
        <v>185</v>
      </c>
      <c r="B19" s="1"/>
      <c r="C19" s="22" t="str">
        <f t="shared" si="0"/>
        <v>Abhisheak</v>
      </c>
      <c r="D19" s="22"/>
      <c r="E19" s="22" t="str">
        <f t="shared" si="1"/>
        <v>Yahoo.com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CA33-983A-44A8-B48A-DAE8DFDF2563}">
  <dimension ref="A1:G11"/>
  <sheetViews>
    <sheetView zoomScale="150" zoomScaleNormal="150" workbookViewId="0">
      <selection activeCell="G2" sqref="G2"/>
    </sheetView>
  </sheetViews>
  <sheetFormatPr defaultRowHeight="14.4" x14ac:dyDescent="0.3"/>
  <cols>
    <col min="1" max="1" width="17.44140625" bestFit="1" customWidth="1"/>
    <col min="2" max="2" width="11.109375" customWidth="1"/>
    <col min="3" max="3" width="14.33203125" customWidth="1"/>
    <col min="4" max="4" width="14.109375" customWidth="1"/>
    <col min="6" max="6" width="8.44140625" bestFit="1" customWidth="1"/>
  </cols>
  <sheetData>
    <row r="1" spans="1:7" x14ac:dyDescent="0.3">
      <c r="A1" s="20" t="s">
        <v>187</v>
      </c>
      <c r="B1" s="20" t="s">
        <v>10</v>
      </c>
      <c r="C1" s="20" t="s">
        <v>188</v>
      </c>
      <c r="D1" s="20" t="s">
        <v>189</v>
      </c>
    </row>
    <row r="2" spans="1:7" x14ac:dyDescent="0.3">
      <c r="A2" s="19" t="s">
        <v>190</v>
      </c>
      <c r="B2">
        <v>1024</v>
      </c>
      <c r="C2" s="19" t="s">
        <v>375</v>
      </c>
      <c r="D2" s="19" t="s">
        <v>385</v>
      </c>
      <c r="E2" t="str" cm="1">
        <f t="array" ref="E2">MID(A2,MIN(FIND({0,1,2,3,4,5,6,7,8,9},A2&amp;"0123456789")),4)</f>
        <v>1024</v>
      </c>
      <c r="F2" t="str" cm="1">
        <f t="array" ref="F2">LEFT(A2,MIN(FIND({0,1,2,3,4,5,6,7,8,9},A2&amp;"0123456789"))-1)</f>
        <v>DEEPAK</v>
      </c>
      <c r="G2" t="str">
        <f>RIGHT(A2,LEN(A2)-LEN(E2)-LEN(F2))</f>
        <v>ACC</v>
      </c>
    </row>
    <row r="3" spans="1:7" x14ac:dyDescent="0.3">
      <c r="A3" s="19" t="s">
        <v>191</v>
      </c>
      <c r="B3">
        <v>1026</v>
      </c>
      <c r="C3" s="19" t="s">
        <v>376</v>
      </c>
      <c r="D3" s="19" t="s">
        <v>386</v>
      </c>
      <c r="E3" t="str" cm="1">
        <f t="array" ref="E3">MID(A3,MIN(FIND({0,1,2,3,4,5,6,7,8,9},A3&amp;"0123456789")),4)</f>
        <v>1026</v>
      </c>
      <c r="F3" t="str" cm="1">
        <f t="array" ref="F3">LEFT(A3,MIN(FIND({0,1,2,3,4,5,6,7,8,9},A3&amp;"0123456789"))-1)</f>
        <v>RAJESH</v>
      </c>
      <c r="G3" t="str">
        <f t="shared" ref="G3:G11" si="0">RIGHT(A3,LEN(A3)-LEN(E3)-LEN(F3))</f>
        <v>FIN</v>
      </c>
    </row>
    <row r="4" spans="1:7" x14ac:dyDescent="0.3">
      <c r="A4" s="19" t="s">
        <v>192</v>
      </c>
      <c r="B4">
        <v>1028</v>
      </c>
      <c r="C4" s="19" t="s">
        <v>377</v>
      </c>
      <c r="D4" s="19" t="s">
        <v>385</v>
      </c>
      <c r="E4" t="str" cm="1">
        <f t="array" ref="E4">MID(A4,MIN(FIND({0,1,2,3,4,5,6,7,8,9},A4&amp;"0123456789")),4)</f>
        <v>1028</v>
      </c>
      <c r="F4" t="str" cm="1">
        <f t="array" ref="F4">LEFT(A4,MIN(FIND({0,1,2,3,4,5,6,7,8,9},A4&amp;"0123456789"))-1)</f>
        <v>ROHIT</v>
      </c>
      <c r="G4" t="str">
        <f t="shared" si="0"/>
        <v>ACC</v>
      </c>
    </row>
    <row r="5" spans="1:7" x14ac:dyDescent="0.3">
      <c r="A5" s="19" t="s">
        <v>193</v>
      </c>
      <c r="B5">
        <v>1030</v>
      </c>
      <c r="C5" s="19" t="s">
        <v>378</v>
      </c>
      <c r="D5" s="19" t="s">
        <v>387</v>
      </c>
      <c r="E5" t="str" cm="1">
        <f t="array" ref="E5">MID(A5,MIN(FIND({0,1,2,3,4,5,6,7,8,9},A5&amp;"0123456789")),4)</f>
        <v>1030</v>
      </c>
      <c r="F5" t="str" cm="1">
        <f t="array" ref="F5">LEFT(A5,MIN(FIND({0,1,2,3,4,5,6,7,8,9},A5&amp;"0123456789"))-1)</f>
        <v>RAVI</v>
      </c>
      <c r="G5" t="str">
        <f t="shared" si="0"/>
        <v>HR</v>
      </c>
    </row>
    <row r="6" spans="1:7" x14ac:dyDescent="0.3">
      <c r="A6" s="19" t="s">
        <v>194</v>
      </c>
      <c r="B6">
        <v>1032</v>
      </c>
      <c r="C6" s="19" t="s">
        <v>379</v>
      </c>
      <c r="D6" s="19" t="s">
        <v>388</v>
      </c>
      <c r="E6" t="str" cm="1">
        <f t="array" ref="E6">MID(A6,MIN(FIND({0,1,2,3,4,5,6,7,8,9},A6&amp;"0123456789")),4)</f>
        <v>1032</v>
      </c>
      <c r="F6" t="str" cm="1">
        <f t="array" ref="F6">LEFT(A6,MIN(FIND({0,1,2,3,4,5,6,7,8,9},A6&amp;"0123456789"))-1)</f>
        <v>MANOJ</v>
      </c>
      <c r="G6" t="str">
        <f t="shared" si="0"/>
        <v>SALE</v>
      </c>
    </row>
    <row r="7" spans="1:7" x14ac:dyDescent="0.3">
      <c r="A7" s="19" t="s">
        <v>195</v>
      </c>
      <c r="B7">
        <v>1034</v>
      </c>
      <c r="C7" s="19" t="s">
        <v>380</v>
      </c>
      <c r="D7" s="19" t="s">
        <v>389</v>
      </c>
      <c r="E7" t="str" cm="1">
        <f t="array" ref="E7">MID(A7,MIN(FIND({0,1,2,3,4,5,6,7,8,9},A7&amp;"0123456789")),4)</f>
        <v>1034</v>
      </c>
      <c r="F7" t="str" cm="1">
        <f t="array" ref="F7">LEFT(A7,MIN(FIND({0,1,2,3,4,5,6,7,8,9},A7&amp;"0123456789"))-1)</f>
        <v>AJAY</v>
      </c>
      <c r="G7" t="str">
        <f t="shared" si="0"/>
        <v>MKT</v>
      </c>
    </row>
    <row r="8" spans="1:7" x14ac:dyDescent="0.3">
      <c r="A8" s="19" t="s">
        <v>196</v>
      </c>
      <c r="B8">
        <v>1036</v>
      </c>
      <c r="C8" s="19" t="s">
        <v>381</v>
      </c>
      <c r="D8" s="19" t="s">
        <v>385</v>
      </c>
      <c r="E8" t="str" cm="1">
        <f t="array" ref="E8">MID(A8,MIN(FIND({0,1,2,3,4,5,6,7,8,9},A8&amp;"0123456789")),4)</f>
        <v>1036</v>
      </c>
      <c r="F8" t="str" cm="1">
        <f t="array" ref="F8">LEFT(A8,MIN(FIND({0,1,2,3,4,5,6,7,8,9},A8&amp;"0123456789"))-1)</f>
        <v>PUJA</v>
      </c>
      <c r="G8" t="str">
        <f t="shared" si="0"/>
        <v>ACC</v>
      </c>
    </row>
    <row r="9" spans="1:7" x14ac:dyDescent="0.3">
      <c r="A9" s="19" t="s">
        <v>197</v>
      </c>
      <c r="B9">
        <v>1038</v>
      </c>
      <c r="C9" s="19" t="s">
        <v>382</v>
      </c>
      <c r="D9" s="19" t="s">
        <v>386</v>
      </c>
      <c r="E9" t="str" cm="1">
        <f t="array" ref="E9">MID(A9,MIN(FIND({0,1,2,3,4,5,6,7,8,9},A9&amp;"0123456789")),4)</f>
        <v>1038</v>
      </c>
      <c r="F9" t="str" cm="1">
        <f t="array" ref="F9">LEFT(A9,MIN(FIND({0,1,2,3,4,5,6,7,8,9},A9&amp;"0123456789"))-1)</f>
        <v>ANKITA</v>
      </c>
      <c r="G9" t="str">
        <f t="shared" si="0"/>
        <v>FIN</v>
      </c>
    </row>
    <row r="10" spans="1:7" x14ac:dyDescent="0.3">
      <c r="A10" s="19" t="s">
        <v>198</v>
      </c>
      <c r="B10">
        <v>1040</v>
      </c>
      <c r="C10" s="19" t="s">
        <v>383</v>
      </c>
      <c r="D10" s="19" t="s">
        <v>385</v>
      </c>
      <c r="E10" t="str" cm="1">
        <f t="array" ref="E10">MID(A10,MIN(FIND({0,1,2,3,4,5,6,7,8,9},A10&amp;"0123456789")),4)</f>
        <v>1040</v>
      </c>
      <c r="F10" t="str" cm="1">
        <f t="array" ref="F10">LEFT(A10,MIN(FIND({0,1,2,3,4,5,6,7,8,9},A10&amp;"0123456789"))-1)</f>
        <v>MONA</v>
      </c>
      <c r="G10" t="str">
        <f t="shared" si="0"/>
        <v>ACC</v>
      </c>
    </row>
    <row r="11" spans="1:7" x14ac:dyDescent="0.3">
      <c r="A11" s="19" t="s">
        <v>199</v>
      </c>
      <c r="B11">
        <v>1042</v>
      </c>
      <c r="C11" s="19" t="s">
        <v>384</v>
      </c>
      <c r="D11" s="19" t="s">
        <v>387</v>
      </c>
      <c r="E11" t="str" cm="1">
        <f t="array" ref="E11">MID(A11,MIN(FIND({0,1,2,3,4,5,6,7,8,9},A11&amp;"0123456789")),4)</f>
        <v>1042</v>
      </c>
      <c r="F11" t="str" cm="1">
        <f t="array" ref="F11">LEFT(A11,MIN(FIND({0,1,2,3,4,5,6,7,8,9},A11&amp;"0123456789"))-1)</f>
        <v>RADHIKA</v>
      </c>
      <c r="G11" t="str">
        <f t="shared" si="0"/>
        <v>HR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B423-9DD5-460C-B147-6FAC59FF851F}">
  <sheetPr>
    <tabColor rgb="FFFF0000"/>
  </sheetPr>
  <dimension ref="A1:I6"/>
  <sheetViews>
    <sheetView zoomScale="140" zoomScaleNormal="140" workbookViewId="0">
      <selection activeCell="C4" sqref="C4"/>
    </sheetView>
  </sheetViews>
  <sheetFormatPr defaultRowHeight="14.4" x14ac:dyDescent="0.3"/>
  <cols>
    <col min="1" max="1" width="24.88671875" bestFit="1" customWidth="1"/>
    <col min="2" max="4" width="9.5546875" bestFit="1" customWidth="1"/>
    <col min="6" max="6" width="25" bestFit="1" customWidth="1"/>
    <col min="7" max="9" width="9.88671875" bestFit="1" customWidth="1"/>
    <col min="10" max="10" width="24.88671875" bestFit="1" customWidth="1"/>
    <col min="11" max="13" width="9.5546875" bestFit="1" customWidth="1"/>
  </cols>
  <sheetData>
    <row r="1" spans="1:9" s="25" customFormat="1" ht="15" thickBot="1" x14ac:dyDescent="0.35">
      <c r="A1" s="24" t="s">
        <v>208</v>
      </c>
      <c r="G1" s="23"/>
    </row>
    <row r="2" spans="1:9" ht="15" thickTop="1" x14ac:dyDescent="0.3"/>
    <row r="3" spans="1:9" x14ac:dyDescent="0.3">
      <c r="A3" s="26" t="s">
        <v>200</v>
      </c>
      <c r="B3" s="26" t="s">
        <v>201</v>
      </c>
      <c r="C3" s="26" t="str">
        <f>LEFT(B3,FIND(" ",B3)-1)&amp;" "&amp;RIGHT(B3,1)+1</f>
        <v>Segment 2</v>
      </c>
      <c r="D3" s="26" t="str">
        <f>LEFT(C3,FIND(" ",C3)-1)&amp;" "&amp;RIGHT(C3,1)+1</f>
        <v>Segment 3</v>
      </c>
      <c r="F3" s="20" t="s">
        <v>200</v>
      </c>
      <c r="G3" s="20" t="s">
        <v>201</v>
      </c>
      <c r="H3" s="20" t="str">
        <f>LEFT(G3,FIND(" ",G3)-1)&amp;" "&amp;RIGHT(G3,1)+1</f>
        <v>Segment 2</v>
      </c>
      <c r="I3" s="20" t="str">
        <f>LEFT(H3,FIND(" ",H3)-1)&amp;" "&amp;RIGHT(H3,1)+1</f>
        <v>Segment 3</v>
      </c>
    </row>
    <row r="4" spans="1:9" x14ac:dyDescent="0.3">
      <c r="A4" s="19" t="s">
        <v>202</v>
      </c>
      <c r="B4" s="7"/>
      <c r="C4" s="7"/>
      <c r="D4" s="7" t="str">
        <f>RIGHT(A4,3)</f>
        <v>BBH</v>
      </c>
      <c r="F4" s="19" t="s">
        <v>202</v>
      </c>
      <c r="G4" s="19">
        <v>92</v>
      </c>
      <c r="H4" s="19" t="s">
        <v>203</v>
      </c>
      <c r="I4" s="19" t="s">
        <v>204</v>
      </c>
    </row>
    <row r="5" spans="1:9" x14ac:dyDescent="0.3">
      <c r="A5" s="19" t="s">
        <v>205</v>
      </c>
      <c r="B5" s="7"/>
      <c r="C5" s="7"/>
      <c r="D5" s="7" t="str">
        <f t="shared" ref="D5:D6" si="0">RIGHT(A5,3)</f>
        <v>BBH</v>
      </c>
      <c r="F5" s="19" t="s">
        <v>205</v>
      </c>
      <c r="G5" s="19">
        <v>92</v>
      </c>
      <c r="H5" s="19" t="s">
        <v>203</v>
      </c>
      <c r="I5" s="19" t="s">
        <v>204</v>
      </c>
    </row>
    <row r="6" spans="1:9" x14ac:dyDescent="0.3">
      <c r="A6" s="19" t="s">
        <v>206</v>
      </c>
      <c r="B6" s="7"/>
      <c r="C6" s="7"/>
      <c r="D6" s="7" t="str">
        <f t="shared" si="0"/>
        <v>JKH</v>
      </c>
      <c r="F6" s="19" t="s">
        <v>206</v>
      </c>
      <c r="G6" s="19">
        <v>852</v>
      </c>
      <c r="H6" s="19">
        <v>69</v>
      </c>
      <c r="I6" s="19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CC2E-532C-4212-A914-43D8E8CE793F}">
  <dimension ref="A1:C17"/>
  <sheetViews>
    <sheetView zoomScale="145" zoomScaleNormal="130" workbookViewId="0">
      <selection activeCell="D2" sqref="D2"/>
    </sheetView>
  </sheetViews>
  <sheetFormatPr defaultRowHeight="14.4" x14ac:dyDescent="0.3"/>
  <cols>
    <col min="1" max="1" width="28.88671875" customWidth="1"/>
    <col min="2" max="2" width="0.88671875" customWidth="1"/>
    <col min="3" max="3" width="26.88671875" bestFit="1" customWidth="1"/>
  </cols>
  <sheetData>
    <row r="1" spans="1:3" ht="15" thickBot="1" x14ac:dyDescent="0.35">
      <c r="A1" s="27" t="s">
        <v>165</v>
      </c>
      <c r="C1" s="37" t="s">
        <v>225</v>
      </c>
    </row>
    <row r="2" spans="1:3" x14ac:dyDescent="0.3">
      <c r="A2" s="8" t="s">
        <v>209</v>
      </c>
      <c r="C2" s="7" t="str">
        <f>REPLACE(A2,FIND("♀",A2),1,"@")</f>
        <v>Sam1991@.Com</v>
      </c>
    </row>
    <row r="3" spans="1:3" x14ac:dyDescent="0.3">
      <c r="A3" s="7" t="s">
        <v>210</v>
      </c>
      <c r="C3" s="7" t="str">
        <f t="shared" ref="C3:C17" si="0">REPLACE(A3,FIND("♀",A3),1,"@")</f>
        <v>Ram1992@.Com</v>
      </c>
    </row>
    <row r="4" spans="1:3" x14ac:dyDescent="0.3">
      <c r="A4" s="7" t="s">
        <v>211</v>
      </c>
      <c r="C4" s="7" t="str">
        <f t="shared" si="0"/>
        <v>Kumar1981@.Com</v>
      </c>
    </row>
    <row r="5" spans="1:3" x14ac:dyDescent="0.3">
      <c r="A5" s="7" t="s">
        <v>212</v>
      </c>
      <c r="C5" s="7" t="str">
        <f t="shared" si="0"/>
        <v>Sandeep1990@.Com</v>
      </c>
    </row>
    <row r="6" spans="1:3" x14ac:dyDescent="0.3">
      <c r="A6" s="7" t="s">
        <v>213</v>
      </c>
      <c r="C6" s="7" t="str">
        <f t="shared" si="0"/>
        <v>Jai1993@.Com</v>
      </c>
    </row>
    <row r="7" spans="1:3" x14ac:dyDescent="0.3">
      <c r="A7" s="7" t="s">
        <v>214</v>
      </c>
      <c r="C7" s="7" t="str">
        <f t="shared" si="0"/>
        <v>Ravi1994@.Com</v>
      </c>
    </row>
    <row r="8" spans="1:3" x14ac:dyDescent="0.3">
      <c r="A8" s="7" t="s">
        <v>215</v>
      </c>
      <c r="C8" s="7" t="str">
        <f t="shared" si="0"/>
        <v>Suny1995@.Com</v>
      </c>
    </row>
    <row r="9" spans="1:3" x14ac:dyDescent="0.3">
      <c r="A9" s="7" t="s">
        <v>216</v>
      </c>
      <c r="C9" s="7" t="str">
        <f t="shared" si="0"/>
        <v>Raj1996@.Com</v>
      </c>
    </row>
    <row r="10" spans="1:3" x14ac:dyDescent="0.3">
      <c r="A10" s="7" t="s">
        <v>217</v>
      </c>
      <c r="C10" s="7" t="str">
        <f t="shared" si="0"/>
        <v>Shivam1997@.Com</v>
      </c>
    </row>
    <row r="11" spans="1:3" x14ac:dyDescent="0.3">
      <c r="A11" s="7" t="s">
        <v>218</v>
      </c>
      <c r="C11" s="7" t="str">
        <f t="shared" si="0"/>
        <v>Mandeep1998@.Com</v>
      </c>
    </row>
    <row r="12" spans="1:3" x14ac:dyDescent="0.3">
      <c r="A12" s="7" t="s">
        <v>219</v>
      </c>
      <c r="C12" s="7" t="str">
        <f t="shared" si="0"/>
        <v>Praveen1999@.Com</v>
      </c>
    </row>
    <row r="13" spans="1:3" x14ac:dyDescent="0.3">
      <c r="A13" s="7" t="s">
        <v>220</v>
      </c>
      <c r="C13" s="7" t="str">
        <f t="shared" si="0"/>
        <v>Deepak2000@.Com</v>
      </c>
    </row>
    <row r="14" spans="1:3" x14ac:dyDescent="0.3">
      <c r="A14" s="7" t="s">
        <v>221</v>
      </c>
      <c r="C14" s="7" t="str">
        <f t="shared" si="0"/>
        <v>Sita2001@.Com</v>
      </c>
    </row>
    <row r="15" spans="1:3" x14ac:dyDescent="0.3">
      <c r="A15" s="7" t="s">
        <v>222</v>
      </c>
      <c r="C15" s="7" t="str">
        <f t="shared" si="0"/>
        <v>Viney2002@.Com</v>
      </c>
    </row>
    <row r="16" spans="1:3" x14ac:dyDescent="0.3">
      <c r="A16" s="7" t="s">
        <v>223</v>
      </c>
      <c r="C16" s="7" t="str">
        <f t="shared" si="0"/>
        <v>Kishan2003@.Com</v>
      </c>
    </row>
    <row r="17" spans="1:3" x14ac:dyDescent="0.3">
      <c r="A17" s="7" t="s">
        <v>224</v>
      </c>
      <c r="C17" s="7" t="str">
        <f t="shared" si="0"/>
        <v>Santosh2004@.Com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C941-021F-4317-B024-D35FF5C60170}">
  <dimension ref="A1:H33"/>
  <sheetViews>
    <sheetView zoomScale="125" zoomScaleNormal="140" workbookViewId="0">
      <selection activeCell="H13" sqref="H13"/>
    </sheetView>
  </sheetViews>
  <sheetFormatPr defaultRowHeight="14.4" x14ac:dyDescent="0.3"/>
  <cols>
    <col min="1" max="1" width="13.44140625" bestFit="1" customWidth="1"/>
    <col min="2" max="2" width="30.88671875" bestFit="1" customWidth="1"/>
    <col min="4" max="4" width="17.6640625" bestFit="1" customWidth="1"/>
    <col min="5" max="5" width="30.109375" bestFit="1" customWidth="1"/>
    <col min="7" max="7" width="17.109375" bestFit="1" customWidth="1"/>
    <col min="8" max="8" width="27.109375" bestFit="1" customWidth="1"/>
  </cols>
  <sheetData>
    <row r="1" spans="1:8" x14ac:dyDescent="0.3">
      <c r="A1" s="28" t="s">
        <v>226</v>
      </c>
      <c r="B1" s="28" t="s">
        <v>312</v>
      </c>
      <c r="D1" s="29" t="s">
        <v>250</v>
      </c>
      <c r="E1" s="30" t="s">
        <v>251</v>
      </c>
      <c r="G1" s="29" t="s">
        <v>250</v>
      </c>
      <c r="H1" s="29" t="s">
        <v>252</v>
      </c>
    </row>
    <row r="2" spans="1:8" x14ac:dyDescent="0.3">
      <c r="A2" s="7" t="s">
        <v>227</v>
      </c>
      <c r="B2" s="7" t="str">
        <f>SUBSTITUTE(A2," ","")</f>
        <v>APPLE_x0002_</v>
      </c>
      <c r="C2">
        <f>LEN(B2)</f>
        <v>6</v>
      </c>
      <c r="D2" s="31" t="s">
        <v>253</v>
      </c>
      <c r="E2" s="7">
        <f>LEN(D2)-1</f>
        <v>15</v>
      </c>
      <c r="G2" s="31" t="s">
        <v>253</v>
      </c>
      <c r="H2" s="7">
        <f>FIND(" ",G2)</f>
        <v>13</v>
      </c>
    </row>
    <row r="3" spans="1:8" x14ac:dyDescent="0.3">
      <c r="A3" s="7" t="s">
        <v>228</v>
      </c>
      <c r="B3" s="7" t="str">
        <f t="shared" ref="B3:B33" si="0">SUBSTITUTE(A3," ","")</f>
        <v>HTC_x0002_</v>
      </c>
      <c r="D3" s="31" t="s">
        <v>254</v>
      </c>
      <c r="E3" s="7">
        <f t="shared" ref="E3:E6" si="1">LEN(D3)-1</f>
        <v>9</v>
      </c>
      <c r="G3" s="31" t="s">
        <v>254</v>
      </c>
      <c r="H3" s="7">
        <f t="shared" ref="H3:H5" si="2">FIND(" ",G3)</f>
        <v>7</v>
      </c>
    </row>
    <row r="4" spans="1:8" x14ac:dyDescent="0.3">
      <c r="A4" s="7" t="s">
        <v>229</v>
      </c>
      <c r="B4" s="7" t="str">
        <f t="shared" si="0"/>
        <v>VIVO_x0002_</v>
      </c>
      <c r="D4" s="31" t="s">
        <v>255</v>
      </c>
      <c r="E4" s="7">
        <f t="shared" si="1"/>
        <v>8</v>
      </c>
      <c r="G4" s="31" t="s">
        <v>255</v>
      </c>
      <c r="H4" s="7">
        <f t="shared" si="2"/>
        <v>6</v>
      </c>
    </row>
    <row r="5" spans="1:8" x14ac:dyDescent="0.3">
      <c r="A5" s="7" t="s">
        <v>230</v>
      </c>
      <c r="B5" s="7" t="str">
        <f t="shared" si="0"/>
        <v>SAMSUNG_x0002_</v>
      </c>
      <c r="D5" s="31" t="s">
        <v>256</v>
      </c>
      <c r="E5" s="7">
        <f t="shared" si="1"/>
        <v>13</v>
      </c>
      <c r="G5" s="31" t="s">
        <v>256</v>
      </c>
      <c r="H5" s="7">
        <f t="shared" si="2"/>
        <v>7</v>
      </c>
    </row>
    <row r="6" spans="1:8" x14ac:dyDescent="0.3">
      <c r="A6" s="7" t="s">
        <v>231</v>
      </c>
      <c r="B6" s="7" t="str">
        <f t="shared" si="0"/>
        <v>OPPO_x0002_</v>
      </c>
      <c r="E6" s="7"/>
    </row>
    <row r="7" spans="1:8" x14ac:dyDescent="0.3">
      <c r="A7" s="7" t="s">
        <v>232</v>
      </c>
      <c r="B7" s="7" t="str">
        <f t="shared" si="0"/>
        <v>ONEPLUS_x0002_</v>
      </c>
      <c r="D7" s="29" t="s">
        <v>250</v>
      </c>
      <c r="E7" s="29" t="s">
        <v>257</v>
      </c>
      <c r="G7" s="29" t="s">
        <v>250</v>
      </c>
      <c r="H7" s="29" t="s">
        <v>258</v>
      </c>
    </row>
    <row r="8" spans="1:8" x14ac:dyDescent="0.3">
      <c r="A8" s="7" t="s">
        <v>233</v>
      </c>
      <c r="B8" s="7" t="str">
        <f t="shared" si="0"/>
        <v>REALME_x0002_</v>
      </c>
      <c r="D8" s="31" t="s">
        <v>253</v>
      </c>
      <c r="E8" s="12" t="str">
        <f>LEFT(D8,FIND(" ",D8))</f>
        <v xml:space="preserve">111213141516 </v>
      </c>
      <c r="G8" s="31" t="s">
        <v>253</v>
      </c>
      <c r="H8" s="7" t="str">
        <f>RIGHT(G8,LEN(G8)-FIND(" ",G8))</f>
        <v>ABC</v>
      </c>
    </row>
    <row r="9" spans="1:8" x14ac:dyDescent="0.3">
      <c r="A9" s="7" t="s">
        <v>234</v>
      </c>
      <c r="B9" s="7" t="str">
        <f t="shared" si="0"/>
        <v>REDME_x0002_</v>
      </c>
      <c r="D9" s="31" t="s">
        <v>254</v>
      </c>
      <c r="E9" s="12" t="str">
        <f t="shared" ref="E9:E11" si="3">LEFT(D9,FIND(" ",D9))</f>
        <v xml:space="preserve">555555 </v>
      </c>
      <c r="G9" s="31" t="s">
        <v>254</v>
      </c>
      <c r="H9" s="7" t="str">
        <f t="shared" ref="H9:H11" si="4">RIGHT(G9,LEN(G9)-FIND(" ",G9))</f>
        <v>BOY</v>
      </c>
    </row>
    <row r="10" spans="1:8" x14ac:dyDescent="0.3">
      <c r="A10" s="7" t="s">
        <v>235</v>
      </c>
      <c r="B10" s="7" t="str">
        <f t="shared" si="0"/>
        <v>APPLE_x0002_</v>
      </c>
      <c r="D10" s="31" t="s">
        <v>255</v>
      </c>
      <c r="E10" s="12" t="str">
        <f t="shared" si="3"/>
        <v xml:space="preserve">33322 </v>
      </c>
      <c r="G10" s="31" t="s">
        <v>255</v>
      </c>
      <c r="H10" s="7" t="str">
        <f t="shared" si="4"/>
        <v>FOG</v>
      </c>
    </row>
    <row r="11" spans="1:8" x14ac:dyDescent="0.3">
      <c r="A11" s="7" t="s">
        <v>228</v>
      </c>
      <c r="B11" s="7" t="str">
        <f t="shared" si="0"/>
        <v>HTC_x0002_</v>
      </c>
      <c r="D11" s="31" t="s">
        <v>256</v>
      </c>
      <c r="E11" s="12" t="str">
        <f t="shared" si="3"/>
        <v xml:space="preserve">778899 </v>
      </c>
      <c r="G11" s="31" t="s">
        <v>256</v>
      </c>
      <c r="H11" s="7" t="str">
        <f t="shared" si="4"/>
        <v>JETKING</v>
      </c>
    </row>
    <row r="12" spans="1:8" x14ac:dyDescent="0.3">
      <c r="A12" s="7" t="s">
        <v>229</v>
      </c>
      <c r="B12" s="7" t="str">
        <f t="shared" si="0"/>
        <v>VIVO_x0002_</v>
      </c>
    </row>
    <row r="13" spans="1:8" x14ac:dyDescent="0.3">
      <c r="A13" s="7" t="s">
        <v>230</v>
      </c>
      <c r="B13" s="7" t="str">
        <f t="shared" si="0"/>
        <v>SAMSUNG_x0002_</v>
      </c>
    </row>
    <row r="14" spans="1:8" x14ac:dyDescent="0.3">
      <c r="A14" s="7" t="s">
        <v>231</v>
      </c>
      <c r="B14" s="7" t="str">
        <f t="shared" si="0"/>
        <v>OPPO_x0002_</v>
      </c>
    </row>
    <row r="15" spans="1:8" x14ac:dyDescent="0.3">
      <c r="A15" s="7" t="s">
        <v>232</v>
      </c>
      <c r="B15" s="7" t="str">
        <f t="shared" si="0"/>
        <v>ONEPLUS_x0002_</v>
      </c>
    </row>
    <row r="16" spans="1:8" x14ac:dyDescent="0.3">
      <c r="A16" s="7" t="s">
        <v>233</v>
      </c>
      <c r="B16" s="7" t="str">
        <f t="shared" si="0"/>
        <v>REALME_x0002_</v>
      </c>
    </row>
    <row r="17" spans="1:2" x14ac:dyDescent="0.3">
      <c r="A17" s="7" t="s">
        <v>234</v>
      </c>
      <c r="B17" s="7" t="str">
        <f t="shared" si="0"/>
        <v>REDME_x0002_</v>
      </c>
    </row>
    <row r="18" spans="1:2" x14ac:dyDescent="0.3">
      <c r="A18" s="7" t="s">
        <v>227</v>
      </c>
      <c r="B18" s="7" t="str">
        <f t="shared" si="0"/>
        <v>APPLE_x0002_</v>
      </c>
    </row>
    <row r="19" spans="1:2" x14ac:dyDescent="0.3">
      <c r="A19" s="7" t="s">
        <v>228</v>
      </c>
      <c r="B19" s="7" t="str">
        <f t="shared" si="0"/>
        <v>HTC_x0002_</v>
      </c>
    </row>
    <row r="20" spans="1:2" x14ac:dyDescent="0.3">
      <c r="A20" s="7" t="s">
        <v>229</v>
      </c>
      <c r="B20" s="7" t="str">
        <f t="shared" si="0"/>
        <v>VIVO_x0002_</v>
      </c>
    </row>
    <row r="21" spans="1:2" x14ac:dyDescent="0.3">
      <c r="A21" s="7" t="s">
        <v>230</v>
      </c>
      <c r="B21" s="7" t="str">
        <f t="shared" si="0"/>
        <v>SAMSUNG_x0002_</v>
      </c>
    </row>
    <row r="22" spans="1:2" x14ac:dyDescent="0.3">
      <c r="A22" s="7" t="s">
        <v>231</v>
      </c>
      <c r="B22" s="7" t="str">
        <f t="shared" si="0"/>
        <v>OPPO_x0002_</v>
      </c>
    </row>
    <row r="23" spans="1:2" x14ac:dyDescent="0.3">
      <c r="A23" s="7" t="s">
        <v>232</v>
      </c>
      <c r="B23" s="7" t="str">
        <f t="shared" si="0"/>
        <v>ONEPLUS_x0002_</v>
      </c>
    </row>
    <row r="24" spans="1:2" x14ac:dyDescent="0.3">
      <c r="A24" s="7" t="s">
        <v>233</v>
      </c>
      <c r="B24" s="7" t="str">
        <f t="shared" si="0"/>
        <v>REALME_x0002_</v>
      </c>
    </row>
    <row r="25" spans="1:2" x14ac:dyDescent="0.3">
      <c r="A25" s="7" t="s">
        <v>234</v>
      </c>
      <c r="B25" s="7" t="str">
        <f t="shared" si="0"/>
        <v>REDME_x0002_</v>
      </c>
    </row>
    <row r="26" spans="1:2" x14ac:dyDescent="0.3">
      <c r="A26" s="7" t="s">
        <v>227</v>
      </c>
      <c r="B26" s="7" t="str">
        <f t="shared" si="0"/>
        <v>APPLE_x0002_</v>
      </c>
    </row>
    <row r="27" spans="1:2" x14ac:dyDescent="0.3">
      <c r="A27" s="7" t="s">
        <v>228</v>
      </c>
      <c r="B27" s="7" t="str">
        <f t="shared" si="0"/>
        <v>HTC_x0002_</v>
      </c>
    </row>
    <row r="28" spans="1:2" x14ac:dyDescent="0.3">
      <c r="A28" s="7" t="s">
        <v>229</v>
      </c>
      <c r="B28" s="7" t="str">
        <f t="shared" si="0"/>
        <v>VIVO_x0002_</v>
      </c>
    </row>
    <row r="29" spans="1:2" x14ac:dyDescent="0.3">
      <c r="A29" s="7" t="s">
        <v>230</v>
      </c>
      <c r="B29" s="7" t="str">
        <f t="shared" si="0"/>
        <v>SAMSUNG_x0002_</v>
      </c>
    </row>
    <row r="30" spans="1:2" x14ac:dyDescent="0.3">
      <c r="A30" s="7" t="s">
        <v>231</v>
      </c>
      <c r="B30" s="7" t="str">
        <f t="shared" si="0"/>
        <v>OPPO_x0002_</v>
      </c>
    </row>
    <row r="31" spans="1:2" x14ac:dyDescent="0.3">
      <c r="A31" s="7" t="s">
        <v>232</v>
      </c>
      <c r="B31" s="7" t="str">
        <f t="shared" si="0"/>
        <v>ONEPLUS_x0002_</v>
      </c>
    </row>
    <row r="32" spans="1:2" x14ac:dyDescent="0.3">
      <c r="A32" s="7" t="s">
        <v>233</v>
      </c>
      <c r="B32" s="7" t="str">
        <f t="shared" si="0"/>
        <v>REALME_x0002_</v>
      </c>
    </row>
    <row r="33" spans="1:2" x14ac:dyDescent="0.3">
      <c r="A33" s="7" t="s">
        <v>234</v>
      </c>
      <c r="B33" s="7" t="str">
        <f t="shared" si="0"/>
        <v>REDME_x0002_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E581-38A5-42DB-BA3C-1B5769225DD8}">
  <dimension ref="A1:K13"/>
  <sheetViews>
    <sheetView zoomScale="127" zoomScaleNormal="140" workbookViewId="0">
      <selection activeCell="F2" sqref="F2"/>
    </sheetView>
  </sheetViews>
  <sheetFormatPr defaultRowHeight="14.4" x14ac:dyDescent="0.3"/>
  <cols>
    <col min="1" max="1" width="15.44140625" bestFit="1" customWidth="1"/>
    <col min="2" max="2" width="12.109375" customWidth="1"/>
    <col min="3" max="3" width="18.44140625" bestFit="1" customWidth="1"/>
    <col min="4" max="4" width="18.44140625" customWidth="1"/>
    <col min="5" max="5" width="8.33203125" bestFit="1" customWidth="1"/>
    <col min="7" max="7" width="19.88671875" bestFit="1" customWidth="1"/>
    <col min="8" max="8" width="10.88671875" bestFit="1" customWidth="1"/>
    <col min="9" max="9" width="13.6640625" bestFit="1" customWidth="1"/>
    <col min="11" max="11" width="12.77734375" bestFit="1" customWidth="1"/>
  </cols>
  <sheetData>
    <row r="1" spans="1:11" x14ac:dyDescent="0.3">
      <c r="A1" s="33" t="s">
        <v>236</v>
      </c>
      <c r="B1" s="33" t="s">
        <v>11</v>
      </c>
      <c r="C1" s="33" t="s">
        <v>249</v>
      </c>
      <c r="D1" s="47"/>
      <c r="G1" s="33" t="s">
        <v>11</v>
      </c>
      <c r="H1" s="33" t="s">
        <v>259</v>
      </c>
      <c r="I1" s="33" t="s">
        <v>260</v>
      </c>
    </row>
    <row r="2" spans="1:11" x14ac:dyDescent="0.3">
      <c r="A2" s="7" t="s">
        <v>237</v>
      </c>
      <c r="B2" s="7" t="s">
        <v>340</v>
      </c>
      <c r="C2" s="12" t="s">
        <v>352</v>
      </c>
      <c r="D2" s="48" t="str">
        <f>LEFT(A2,FIND("(",A2)-1)</f>
        <v>Rajesh</v>
      </c>
      <c r="E2" t="str">
        <f>MID(A2,FIND("(",A2),LEN(A2)-LEN(B2))</f>
        <v>(71910)</v>
      </c>
      <c r="G2" s="19" t="s">
        <v>261</v>
      </c>
      <c r="H2" s="19">
        <v>115200</v>
      </c>
      <c r="I2" s="32" t="s">
        <v>364</v>
      </c>
      <c r="J2" t="str">
        <f>LEFT(G2,6)</f>
        <v>115200</v>
      </c>
      <c r="K2" t="str">
        <f>RIGHT(G2,LEN(G2)-LEN(J2))</f>
        <v>Praveen Singh</v>
      </c>
    </row>
    <row r="3" spans="1:11" x14ac:dyDescent="0.3">
      <c r="A3" s="7" t="s">
        <v>238</v>
      </c>
      <c r="B3" s="7" t="s">
        <v>341</v>
      </c>
      <c r="C3" s="12" t="s">
        <v>363</v>
      </c>
      <c r="D3" s="48" t="str">
        <f t="shared" ref="D3:D13" si="0">LEFT(A3,FIND("(",A3)-1)</f>
        <v>Ram</v>
      </c>
      <c r="E3" t="str">
        <f t="shared" ref="E3:E13" si="1">MID(A3,FIND("(",A3),LEN(A3)-LEN(B3))</f>
        <v>(225110)</v>
      </c>
      <c r="G3" s="19" t="s">
        <v>262</v>
      </c>
      <c r="H3" s="19">
        <v>115201</v>
      </c>
      <c r="I3" s="32" t="s">
        <v>374</v>
      </c>
      <c r="J3" t="str">
        <f t="shared" ref="J3:J12" si="2">LEFT(G3,6)</f>
        <v>115201</v>
      </c>
      <c r="K3" t="str">
        <f t="shared" ref="K3:K12" si="3">RIGHT(G3,LEN(G3)-LEN(J3))</f>
        <v>Ram Kumar</v>
      </c>
    </row>
    <row r="4" spans="1:11" x14ac:dyDescent="0.3">
      <c r="A4" s="7" t="s">
        <v>239</v>
      </c>
      <c r="B4" s="7" t="s">
        <v>342</v>
      </c>
      <c r="C4" s="12" t="s">
        <v>353</v>
      </c>
      <c r="D4" s="48" t="str">
        <f t="shared" si="0"/>
        <v>Rajiv</v>
      </c>
      <c r="E4" t="str">
        <f t="shared" si="1"/>
        <v>(191317)</v>
      </c>
      <c r="G4" s="19" t="s">
        <v>263</v>
      </c>
      <c r="H4" s="19">
        <v>115202</v>
      </c>
      <c r="I4" s="32" t="s">
        <v>365</v>
      </c>
      <c r="J4" t="str">
        <f t="shared" si="2"/>
        <v>115202</v>
      </c>
      <c r="K4" t="str">
        <f t="shared" si="3"/>
        <v>Sandeep Rawat</v>
      </c>
    </row>
    <row r="5" spans="1:11" x14ac:dyDescent="0.3">
      <c r="A5" s="7" t="s">
        <v>240</v>
      </c>
      <c r="B5" s="7" t="s">
        <v>343</v>
      </c>
      <c r="C5" s="12" t="s">
        <v>354</v>
      </c>
      <c r="D5" s="48" t="str">
        <f t="shared" si="0"/>
        <v>Santosh</v>
      </c>
      <c r="E5" t="str">
        <f t="shared" si="1"/>
        <v>(343296)</v>
      </c>
      <c r="G5" s="19" t="s">
        <v>264</v>
      </c>
      <c r="H5" s="19">
        <v>115203</v>
      </c>
      <c r="I5" s="32" t="s">
        <v>366</v>
      </c>
      <c r="J5" t="str">
        <f t="shared" si="2"/>
        <v>115203</v>
      </c>
      <c r="K5" t="str">
        <f t="shared" si="3"/>
        <v>Naveen Kumar</v>
      </c>
    </row>
    <row r="6" spans="1:11" x14ac:dyDescent="0.3">
      <c r="A6" s="7" t="s">
        <v>241</v>
      </c>
      <c r="B6" s="7" t="s">
        <v>344</v>
      </c>
      <c r="C6" s="12" t="s">
        <v>355</v>
      </c>
      <c r="D6" s="48" t="str">
        <f t="shared" si="0"/>
        <v>Sandeep</v>
      </c>
      <c r="E6" t="str">
        <f t="shared" si="1"/>
        <v>(269057)</v>
      </c>
      <c r="G6" s="19" t="s">
        <v>265</v>
      </c>
      <c r="H6" s="19">
        <v>115204</v>
      </c>
      <c r="I6" s="32" t="s">
        <v>367</v>
      </c>
      <c r="J6" t="str">
        <f t="shared" si="2"/>
        <v>115204</v>
      </c>
      <c r="K6" t="str">
        <f t="shared" si="3"/>
        <v>Amit Singh</v>
      </c>
    </row>
    <row r="7" spans="1:11" x14ac:dyDescent="0.3">
      <c r="A7" s="7" t="s">
        <v>242</v>
      </c>
      <c r="B7" s="7" t="s">
        <v>345</v>
      </c>
      <c r="C7" s="12" t="s">
        <v>356</v>
      </c>
      <c r="D7" s="48" t="str">
        <f t="shared" si="0"/>
        <v>Suraj</v>
      </c>
      <c r="E7" t="str">
        <f t="shared" si="1"/>
        <v>(251705)</v>
      </c>
      <c r="G7" s="19" t="s">
        <v>266</v>
      </c>
      <c r="H7" s="19">
        <v>115205</v>
      </c>
      <c r="I7" s="32" t="s">
        <v>368</v>
      </c>
      <c r="J7" t="str">
        <f t="shared" si="2"/>
        <v>115205</v>
      </c>
      <c r="K7" t="str">
        <f t="shared" si="3"/>
        <v>Ankit Mehra</v>
      </c>
    </row>
    <row r="8" spans="1:11" x14ac:dyDescent="0.3">
      <c r="A8" s="7" t="s">
        <v>243</v>
      </c>
      <c r="B8" s="7" t="s">
        <v>346</v>
      </c>
      <c r="C8" s="12" t="s">
        <v>357</v>
      </c>
      <c r="D8" s="48" t="str">
        <f t="shared" si="0"/>
        <v>Suman</v>
      </c>
      <c r="E8" t="str">
        <f t="shared" si="1"/>
        <v>(309485)</v>
      </c>
      <c r="G8" s="19" t="s">
        <v>267</v>
      </c>
      <c r="H8" s="19">
        <v>115206</v>
      </c>
      <c r="I8" s="32" t="s">
        <v>369</v>
      </c>
      <c r="J8" t="str">
        <f t="shared" si="2"/>
        <v>115206</v>
      </c>
      <c r="K8" t="str">
        <f t="shared" si="3"/>
        <v>Deepak Kumar</v>
      </c>
    </row>
    <row r="9" spans="1:11" x14ac:dyDescent="0.3">
      <c r="A9" s="7" t="s">
        <v>244</v>
      </c>
      <c r="B9" s="7" t="s">
        <v>347</v>
      </c>
      <c r="C9" s="12" t="s">
        <v>358</v>
      </c>
      <c r="D9" s="48" t="str">
        <f t="shared" si="0"/>
        <v>Neha</v>
      </c>
      <c r="E9" t="str">
        <f t="shared" si="1"/>
        <v>(458362)</v>
      </c>
      <c r="G9" s="19" t="s">
        <v>268</v>
      </c>
      <c r="H9" s="19">
        <v>115207</v>
      </c>
      <c r="I9" s="32" t="s">
        <v>370</v>
      </c>
      <c r="J9" t="str">
        <f t="shared" si="2"/>
        <v>115207</v>
      </c>
      <c r="K9" t="str">
        <f t="shared" si="3"/>
        <v>Suman Sharma</v>
      </c>
    </row>
    <row r="10" spans="1:11" x14ac:dyDescent="0.3">
      <c r="A10" s="7" t="s">
        <v>245</v>
      </c>
      <c r="B10" s="7" t="s">
        <v>348</v>
      </c>
      <c r="C10" s="12" t="s">
        <v>359</v>
      </c>
      <c r="D10" s="48" t="str">
        <f t="shared" si="0"/>
        <v>Neema</v>
      </c>
      <c r="E10" t="str">
        <f t="shared" si="1"/>
        <v>(337257)</v>
      </c>
      <c r="G10" s="19" t="s">
        <v>269</v>
      </c>
      <c r="H10" s="19">
        <v>115208</v>
      </c>
      <c r="I10" s="32" t="s">
        <v>371</v>
      </c>
      <c r="J10" t="str">
        <f t="shared" si="2"/>
        <v>115208</v>
      </c>
      <c r="K10" t="str">
        <f t="shared" si="3"/>
        <v>Suraj Negi</v>
      </c>
    </row>
    <row r="11" spans="1:11" x14ac:dyDescent="0.3">
      <c r="A11" s="7" t="s">
        <v>246</v>
      </c>
      <c r="B11" s="7" t="s">
        <v>349</v>
      </c>
      <c r="C11" s="12" t="s">
        <v>360</v>
      </c>
      <c r="D11" s="48" t="str">
        <f t="shared" si="0"/>
        <v>Neeraj</v>
      </c>
      <c r="E11" t="str">
        <f t="shared" si="1"/>
        <v>(56939)</v>
      </c>
      <c r="G11" s="19" t="s">
        <v>270</v>
      </c>
      <c r="H11" s="19">
        <v>115209</v>
      </c>
      <c r="I11" s="32" t="s">
        <v>372</v>
      </c>
      <c r="J11" t="str">
        <f t="shared" si="2"/>
        <v>115209</v>
      </c>
      <c r="K11" t="str">
        <f t="shared" si="3"/>
        <v>Hariom Singh</v>
      </c>
    </row>
    <row r="12" spans="1:11" x14ac:dyDescent="0.3">
      <c r="A12" s="7" t="s">
        <v>247</v>
      </c>
      <c r="B12" s="7" t="s">
        <v>350</v>
      </c>
      <c r="C12" s="12" t="s">
        <v>361</v>
      </c>
      <c r="D12" s="48" t="str">
        <f t="shared" si="0"/>
        <v>Kishan</v>
      </c>
      <c r="E12" t="str">
        <f t="shared" si="1"/>
        <v>(191076)</v>
      </c>
      <c r="G12" s="19" t="s">
        <v>271</v>
      </c>
      <c r="H12" s="19">
        <v>115210</v>
      </c>
      <c r="I12" s="32" t="s">
        <v>373</v>
      </c>
      <c r="J12" t="str">
        <f t="shared" si="2"/>
        <v>115210</v>
      </c>
      <c r="K12" t="str">
        <f t="shared" si="3"/>
        <v>Santosh Rawat</v>
      </c>
    </row>
    <row r="13" spans="1:11" x14ac:dyDescent="0.3">
      <c r="A13" s="7" t="s">
        <v>248</v>
      </c>
      <c r="B13" s="7" t="s">
        <v>351</v>
      </c>
      <c r="C13" s="12" t="s">
        <v>362</v>
      </c>
      <c r="D13" s="48" t="str">
        <f t="shared" si="0"/>
        <v>Praveen</v>
      </c>
      <c r="E13" t="str">
        <f t="shared" si="1"/>
        <v>(410302)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BDD5-B02E-4739-BD3D-94B80B14D5BD}">
  <dimension ref="A1:C20"/>
  <sheetViews>
    <sheetView zoomScale="130" zoomScaleNormal="130" workbookViewId="0">
      <selection activeCell="E8" sqref="E8"/>
    </sheetView>
  </sheetViews>
  <sheetFormatPr defaultRowHeight="14.4" x14ac:dyDescent="0.3"/>
  <cols>
    <col min="1" max="1" width="27.6640625" bestFit="1" customWidth="1"/>
    <col min="2" max="2" width="10.21875" customWidth="1"/>
    <col min="3" max="3" width="20.88671875" bestFit="1" customWidth="1"/>
  </cols>
  <sheetData>
    <row r="1" spans="1:3" x14ac:dyDescent="0.3">
      <c r="A1" s="9" t="s">
        <v>11</v>
      </c>
      <c r="C1" s="45" t="s">
        <v>337</v>
      </c>
    </row>
    <row r="2" spans="1:3" x14ac:dyDescent="0.3">
      <c r="A2" s="7" t="s">
        <v>277</v>
      </c>
      <c r="C2" s="46" t="str">
        <f>LEFT(A2,FIND(" ",A2)-1)</f>
        <v>9035-SOHAN</v>
      </c>
    </row>
    <row r="3" spans="1:3" x14ac:dyDescent="0.3">
      <c r="A3" s="7" t="s">
        <v>278</v>
      </c>
      <c r="C3" s="46" t="str">
        <f t="shared" ref="C3:C20" si="0">LEFT(A3,FIND(" ",A3)-1)</f>
        <v>2148-SHIV</v>
      </c>
    </row>
    <row r="4" spans="1:3" x14ac:dyDescent="0.3">
      <c r="A4" s="7" t="s">
        <v>279</v>
      </c>
      <c r="C4" s="46" t="str">
        <f t="shared" si="0"/>
        <v>3541-NAGENDRA</v>
      </c>
    </row>
    <row r="5" spans="1:3" x14ac:dyDescent="0.3">
      <c r="A5" s="7" t="s">
        <v>280</v>
      </c>
      <c r="C5" s="46" t="str">
        <f t="shared" si="0"/>
        <v>5433-PREM</v>
      </c>
    </row>
    <row r="6" spans="1:3" x14ac:dyDescent="0.3">
      <c r="A6" s="7" t="s">
        <v>281</v>
      </c>
      <c r="C6" s="46" t="str">
        <f t="shared" si="0"/>
        <v>1821-SHIV</v>
      </c>
    </row>
    <row r="7" spans="1:3" x14ac:dyDescent="0.3">
      <c r="A7" s="7" t="s">
        <v>282</v>
      </c>
      <c r="C7" s="46" t="str">
        <f t="shared" si="0"/>
        <v>3121-RAJ</v>
      </c>
    </row>
    <row r="8" spans="1:3" x14ac:dyDescent="0.3">
      <c r="A8" s="7" t="s">
        <v>283</v>
      </c>
      <c r="C8" s="46" t="str">
        <f t="shared" si="0"/>
        <v>3507-SANJEEV</v>
      </c>
    </row>
    <row r="9" spans="1:3" x14ac:dyDescent="0.3">
      <c r="A9" s="7" t="s">
        <v>284</v>
      </c>
      <c r="C9" s="46" t="str">
        <f t="shared" si="0"/>
        <v>4710-RAM</v>
      </c>
    </row>
    <row r="10" spans="1:3" x14ac:dyDescent="0.3">
      <c r="A10" s="7" t="s">
        <v>285</v>
      </c>
      <c r="C10" s="46" t="str">
        <f t="shared" si="0"/>
        <v>3975-RAM</v>
      </c>
    </row>
    <row r="11" spans="1:3" x14ac:dyDescent="0.3">
      <c r="A11" s="7" t="s">
        <v>286</v>
      </c>
      <c r="C11" s="46" t="str">
        <f t="shared" si="0"/>
        <v>5626-SUKH</v>
      </c>
    </row>
    <row r="12" spans="1:3" x14ac:dyDescent="0.3">
      <c r="A12" s="7" t="s">
        <v>287</v>
      </c>
      <c r="C12" s="46" t="str">
        <f t="shared" si="0"/>
        <v>9718-HEMANT</v>
      </c>
    </row>
    <row r="13" spans="1:3" x14ac:dyDescent="0.3">
      <c r="A13" s="7" t="s">
        <v>288</v>
      </c>
      <c r="C13" s="46" t="str">
        <f t="shared" si="0"/>
        <v>8717-KUBER</v>
      </c>
    </row>
    <row r="14" spans="1:3" x14ac:dyDescent="0.3">
      <c r="A14" s="7" t="s">
        <v>289</v>
      </c>
      <c r="C14" s="46" t="str">
        <f t="shared" si="0"/>
        <v>6494-VIJAY</v>
      </c>
    </row>
    <row r="15" spans="1:3" x14ac:dyDescent="0.3">
      <c r="A15" s="7" t="s">
        <v>290</v>
      </c>
      <c r="C15" s="46" t="str">
        <f t="shared" si="0"/>
        <v>2334-G</v>
      </c>
    </row>
    <row r="16" spans="1:3" x14ac:dyDescent="0.3">
      <c r="A16" s="7" t="s">
        <v>291</v>
      </c>
      <c r="C16" s="46" t="str">
        <f t="shared" si="0"/>
        <v>1445-VIRENDRA</v>
      </c>
    </row>
    <row r="17" spans="1:3" x14ac:dyDescent="0.3">
      <c r="A17" s="7" t="s">
        <v>292</v>
      </c>
      <c r="C17" s="46" t="str">
        <f t="shared" si="0"/>
        <v>6284-SANJEEV</v>
      </c>
    </row>
    <row r="18" spans="1:3" x14ac:dyDescent="0.3">
      <c r="A18" s="7" t="s">
        <v>293</v>
      </c>
      <c r="C18" s="46" t="str">
        <f t="shared" si="0"/>
        <v>6425-GIRISH</v>
      </c>
    </row>
    <row r="19" spans="1:3" x14ac:dyDescent="0.3">
      <c r="A19" s="7" t="s">
        <v>294</v>
      </c>
      <c r="C19" s="46" t="str">
        <f t="shared" si="0"/>
        <v>7585-Ramesh</v>
      </c>
    </row>
    <row r="20" spans="1:3" x14ac:dyDescent="0.3">
      <c r="A20" s="7" t="s">
        <v>295</v>
      </c>
      <c r="C20" s="46" t="str">
        <f t="shared" si="0"/>
        <v>4797-SUSHIL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E706-D1BE-4DAB-9509-ACF60BAD2019}">
  <sheetPr>
    <tabColor rgb="FFFF0000"/>
  </sheetPr>
  <dimension ref="A1:H40"/>
  <sheetViews>
    <sheetView zoomScale="128" zoomScaleNormal="128" workbookViewId="0">
      <selection activeCell="F1" sqref="F1"/>
    </sheetView>
  </sheetViews>
  <sheetFormatPr defaultRowHeight="14.4" x14ac:dyDescent="0.3"/>
  <cols>
    <col min="1" max="1" width="37.88671875" bestFit="1" customWidth="1"/>
    <col min="2" max="2" width="9.6640625" customWidth="1"/>
    <col min="7" max="7" width="23.77734375" bestFit="1" customWidth="1"/>
    <col min="8" max="8" width="15.21875" bestFit="1" customWidth="1"/>
  </cols>
  <sheetData>
    <row r="1" spans="1:8" x14ac:dyDescent="0.3">
      <c r="A1" s="9" t="s">
        <v>157</v>
      </c>
      <c r="C1" s="9" t="s">
        <v>339</v>
      </c>
      <c r="G1" s="9" t="s">
        <v>338</v>
      </c>
      <c r="H1" t="str">
        <f>LEFT(A2,FIND(" ",A2,FIND(" ",A2)+1)+1)</f>
        <v>Video provides a</v>
      </c>
    </row>
    <row r="2" spans="1:8" x14ac:dyDescent="0.3">
      <c r="A2" t="s">
        <v>150</v>
      </c>
      <c r="G2" t="str">
        <f>LEFT(A2,FIND(" ",A2,FIND(" ",A2,FIND(" ",A2)+1)+1))</f>
        <v xml:space="preserve">Video provides a </v>
      </c>
      <c r="H2" t="str">
        <f t="shared" ref="H2:H40" si="0">LEFT(A3,FIND(" ",A3,FIND(" ",A3)+1)+1)</f>
        <v>When you c</v>
      </c>
    </row>
    <row r="3" spans="1:8" x14ac:dyDescent="0.3">
      <c r="A3" t="s">
        <v>151</v>
      </c>
      <c r="G3" t="str">
        <f t="shared" ref="G3:G40" si="1">LEFT(A3,FIND(" ",A3,FIND(" ",A3,FIND(" ",A3)+1)+1))</f>
        <v xml:space="preserve">When you click </v>
      </c>
      <c r="H3" t="str">
        <f t="shared" si="0"/>
        <v>You can a</v>
      </c>
    </row>
    <row r="4" spans="1:8" x14ac:dyDescent="0.3">
      <c r="A4" t="s">
        <v>152</v>
      </c>
      <c r="G4" t="str">
        <f t="shared" si="1"/>
        <v xml:space="preserve">You can also </v>
      </c>
      <c r="H4" t="str">
        <f t="shared" si="0"/>
        <v>Video that b</v>
      </c>
    </row>
    <row r="5" spans="1:8" x14ac:dyDescent="0.3">
      <c r="A5" t="s">
        <v>153</v>
      </c>
      <c r="G5" t="str">
        <f t="shared" si="1"/>
        <v xml:space="preserve">Video that best </v>
      </c>
      <c r="H5" t="str">
        <f t="shared" si="0"/>
        <v>To make y</v>
      </c>
    </row>
    <row r="6" spans="1:8" x14ac:dyDescent="0.3">
      <c r="A6" t="s">
        <v>154</v>
      </c>
      <c r="G6" t="str">
        <f t="shared" si="1"/>
        <v xml:space="preserve">To make your </v>
      </c>
      <c r="H6" t="str">
        <f t="shared" si="0"/>
        <v>Word provides h</v>
      </c>
    </row>
    <row r="7" spans="1:8" x14ac:dyDescent="0.3">
      <c r="A7" t="s">
        <v>155</v>
      </c>
      <c r="G7" t="str">
        <f t="shared" si="1"/>
        <v xml:space="preserve">Word provides header </v>
      </c>
      <c r="H7" t="str">
        <f t="shared" si="0"/>
        <v>Click Insert a</v>
      </c>
    </row>
    <row r="8" spans="1:8" x14ac:dyDescent="0.3">
      <c r="A8" t="s">
        <v>156</v>
      </c>
      <c r="G8" t="str">
        <f t="shared" si="1"/>
        <v xml:space="preserve">Click Insert and </v>
      </c>
      <c r="H8" t="str">
        <f t="shared" si="0"/>
        <v>Video provides a</v>
      </c>
    </row>
    <row r="9" spans="1:8" x14ac:dyDescent="0.3">
      <c r="A9" t="s">
        <v>150</v>
      </c>
      <c r="G9" t="str">
        <f t="shared" si="1"/>
        <v xml:space="preserve">Video provides a </v>
      </c>
      <c r="H9" t="str">
        <f t="shared" si="0"/>
        <v>When you c</v>
      </c>
    </row>
    <row r="10" spans="1:8" x14ac:dyDescent="0.3">
      <c r="A10" t="s">
        <v>151</v>
      </c>
      <c r="G10" t="str">
        <f t="shared" si="1"/>
        <v xml:space="preserve">When you click </v>
      </c>
      <c r="H10" t="str">
        <f t="shared" si="0"/>
        <v>You can a</v>
      </c>
    </row>
    <row r="11" spans="1:8" x14ac:dyDescent="0.3">
      <c r="A11" t="s">
        <v>152</v>
      </c>
      <c r="G11" t="str">
        <f t="shared" si="1"/>
        <v xml:space="preserve">You can also </v>
      </c>
      <c r="H11" t="str">
        <f t="shared" si="0"/>
        <v>Video that b</v>
      </c>
    </row>
    <row r="12" spans="1:8" x14ac:dyDescent="0.3">
      <c r="A12" t="s">
        <v>153</v>
      </c>
      <c r="G12" t="str">
        <f t="shared" si="1"/>
        <v xml:space="preserve">Video that best </v>
      </c>
      <c r="H12" t="str">
        <f t="shared" si="0"/>
        <v>To make y</v>
      </c>
    </row>
    <row r="13" spans="1:8" x14ac:dyDescent="0.3">
      <c r="A13" t="s">
        <v>154</v>
      </c>
      <c r="G13" t="str">
        <f t="shared" si="1"/>
        <v xml:space="preserve">To make your </v>
      </c>
      <c r="H13" t="str">
        <f t="shared" si="0"/>
        <v>Word provides h</v>
      </c>
    </row>
    <row r="14" spans="1:8" x14ac:dyDescent="0.3">
      <c r="A14" t="s">
        <v>155</v>
      </c>
      <c r="G14" t="str">
        <f t="shared" si="1"/>
        <v xml:space="preserve">Word provides header </v>
      </c>
      <c r="H14" t="str">
        <f t="shared" si="0"/>
        <v>Click Insert a</v>
      </c>
    </row>
    <row r="15" spans="1:8" x14ac:dyDescent="0.3">
      <c r="A15" t="s">
        <v>156</v>
      </c>
      <c r="G15" t="str">
        <f t="shared" si="1"/>
        <v xml:space="preserve">Click Insert and </v>
      </c>
      <c r="H15" t="str">
        <f t="shared" si="0"/>
        <v>Video provides a</v>
      </c>
    </row>
    <row r="16" spans="1:8" x14ac:dyDescent="0.3">
      <c r="A16" t="s">
        <v>150</v>
      </c>
      <c r="G16" t="str">
        <f t="shared" si="1"/>
        <v xml:space="preserve">Video provides a </v>
      </c>
      <c r="H16" t="str">
        <f t="shared" si="0"/>
        <v>When you c</v>
      </c>
    </row>
    <row r="17" spans="1:8" x14ac:dyDescent="0.3">
      <c r="A17" t="s">
        <v>151</v>
      </c>
      <c r="G17" t="str">
        <f t="shared" si="1"/>
        <v xml:space="preserve">When you click </v>
      </c>
      <c r="H17" t="str">
        <f t="shared" si="0"/>
        <v>You can a</v>
      </c>
    </row>
    <row r="18" spans="1:8" x14ac:dyDescent="0.3">
      <c r="A18" t="s">
        <v>152</v>
      </c>
      <c r="G18" t="str">
        <f t="shared" si="1"/>
        <v xml:space="preserve">You can also </v>
      </c>
      <c r="H18" t="str">
        <f t="shared" si="0"/>
        <v>Video that b</v>
      </c>
    </row>
    <row r="19" spans="1:8" x14ac:dyDescent="0.3">
      <c r="A19" t="s">
        <v>153</v>
      </c>
      <c r="G19" t="str">
        <f t="shared" si="1"/>
        <v xml:space="preserve">Video that best </v>
      </c>
      <c r="H19" t="str">
        <f t="shared" si="0"/>
        <v>To make y</v>
      </c>
    </row>
    <row r="20" spans="1:8" x14ac:dyDescent="0.3">
      <c r="A20" t="s">
        <v>154</v>
      </c>
      <c r="G20" t="str">
        <f t="shared" si="1"/>
        <v xml:space="preserve">To make your </v>
      </c>
      <c r="H20" t="str">
        <f t="shared" si="0"/>
        <v>Word provides h</v>
      </c>
    </row>
    <row r="21" spans="1:8" x14ac:dyDescent="0.3">
      <c r="A21" t="s">
        <v>155</v>
      </c>
      <c r="G21" t="str">
        <f t="shared" si="1"/>
        <v xml:space="preserve">Word provides header </v>
      </c>
      <c r="H21" t="str">
        <f t="shared" si="0"/>
        <v>Click Insert a</v>
      </c>
    </row>
    <row r="22" spans="1:8" x14ac:dyDescent="0.3">
      <c r="A22" t="s">
        <v>156</v>
      </c>
      <c r="G22" t="str">
        <f t="shared" si="1"/>
        <v xml:space="preserve">Click Insert and </v>
      </c>
      <c r="H22" t="str">
        <f t="shared" si="0"/>
        <v>Video provides a</v>
      </c>
    </row>
    <row r="23" spans="1:8" x14ac:dyDescent="0.3">
      <c r="A23" t="s">
        <v>150</v>
      </c>
      <c r="G23" t="str">
        <f t="shared" si="1"/>
        <v xml:space="preserve">Video provides a </v>
      </c>
      <c r="H23" t="str">
        <f t="shared" si="0"/>
        <v>When you c</v>
      </c>
    </row>
    <row r="24" spans="1:8" x14ac:dyDescent="0.3">
      <c r="A24" t="s">
        <v>151</v>
      </c>
      <c r="G24" t="str">
        <f t="shared" si="1"/>
        <v xml:space="preserve">When you click </v>
      </c>
      <c r="H24" t="str">
        <f t="shared" si="0"/>
        <v>You can a</v>
      </c>
    </row>
    <row r="25" spans="1:8" x14ac:dyDescent="0.3">
      <c r="A25" t="s">
        <v>152</v>
      </c>
      <c r="G25" t="str">
        <f t="shared" si="1"/>
        <v xml:space="preserve">You can also </v>
      </c>
      <c r="H25" t="str">
        <f t="shared" si="0"/>
        <v>Video that b</v>
      </c>
    </row>
    <row r="26" spans="1:8" x14ac:dyDescent="0.3">
      <c r="A26" t="s">
        <v>153</v>
      </c>
      <c r="G26" t="str">
        <f t="shared" si="1"/>
        <v xml:space="preserve">Video that best </v>
      </c>
      <c r="H26" t="str">
        <f t="shared" si="0"/>
        <v>To make y</v>
      </c>
    </row>
    <row r="27" spans="1:8" x14ac:dyDescent="0.3">
      <c r="A27" t="s">
        <v>154</v>
      </c>
      <c r="G27" t="str">
        <f t="shared" si="1"/>
        <v xml:space="preserve">To make your </v>
      </c>
      <c r="H27" t="str">
        <f t="shared" si="0"/>
        <v>Word provides h</v>
      </c>
    </row>
    <row r="28" spans="1:8" x14ac:dyDescent="0.3">
      <c r="A28" t="s">
        <v>155</v>
      </c>
      <c r="G28" t="str">
        <f t="shared" si="1"/>
        <v xml:space="preserve">Word provides header </v>
      </c>
      <c r="H28" t="str">
        <f t="shared" si="0"/>
        <v>Click Insert a</v>
      </c>
    </row>
    <row r="29" spans="1:8" x14ac:dyDescent="0.3">
      <c r="A29" t="s">
        <v>156</v>
      </c>
      <c r="G29" t="str">
        <f t="shared" si="1"/>
        <v xml:space="preserve">Click Insert and </v>
      </c>
      <c r="H29" t="str">
        <f t="shared" si="0"/>
        <v>Video provides a</v>
      </c>
    </row>
    <row r="30" spans="1:8" x14ac:dyDescent="0.3">
      <c r="A30" t="s">
        <v>150</v>
      </c>
      <c r="G30" t="str">
        <f t="shared" si="1"/>
        <v xml:space="preserve">Video provides a </v>
      </c>
      <c r="H30" t="str">
        <f t="shared" si="0"/>
        <v>When you c</v>
      </c>
    </row>
    <row r="31" spans="1:8" x14ac:dyDescent="0.3">
      <c r="A31" t="s">
        <v>151</v>
      </c>
      <c r="G31" t="str">
        <f t="shared" si="1"/>
        <v xml:space="preserve">When you click </v>
      </c>
      <c r="H31" t="str">
        <f t="shared" si="0"/>
        <v>You can a</v>
      </c>
    </row>
    <row r="32" spans="1:8" x14ac:dyDescent="0.3">
      <c r="A32" t="s">
        <v>152</v>
      </c>
      <c r="G32" t="str">
        <f t="shared" si="1"/>
        <v xml:space="preserve">You can also </v>
      </c>
      <c r="H32" t="str">
        <f t="shared" si="0"/>
        <v>Video that b</v>
      </c>
    </row>
    <row r="33" spans="1:8" x14ac:dyDescent="0.3">
      <c r="A33" t="s">
        <v>153</v>
      </c>
      <c r="G33" t="str">
        <f t="shared" si="1"/>
        <v xml:space="preserve">Video that best </v>
      </c>
      <c r="H33" t="str">
        <f t="shared" si="0"/>
        <v>To make y</v>
      </c>
    </row>
    <row r="34" spans="1:8" x14ac:dyDescent="0.3">
      <c r="A34" t="s">
        <v>154</v>
      </c>
      <c r="G34" t="str">
        <f t="shared" si="1"/>
        <v xml:space="preserve">To make your </v>
      </c>
      <c r="H34" t="str">
        <f t="shared" si="0"/>
        <v>Word provides h</v>
      </c>
    </row>
    <row r="35" spans="1:8" x14ac:dyDescent="0.3">
      <c r="A35" t="s">
        <v>155</v>
      </c>
      <c r="G35" t="str">
        <f t="shared" si="1"/>
        <v xml:space="preserve">Word provides header </v>
      </c>
      <c r="H35" t="str">
        <f t="shared" si="0"/>
        <v>Click Insert a</v>
      </c>
    </row>
    <row r="36" spans="1:8" x14ac:dyDescent="0.3">
      <c r="A36" t="s">
        <v>156</v>
      </c>
      <c r="G36" t="str">
        <f t="shared" si="1"/>
        <v xml:space="preserve">Click Insert and </v>
      </c>
      <c r="H36" t="str">
        <f t="shared" si="0"/>
        <v>Video provides a</v>
      </c>
    </row>
    <row r="37" spans="1:8" x14ac:dyDescent="0.3">
      <c r="A37" t="s">
        <v>150</v>
      </c>
      <c r="G37" t="str">
        <f t="shared" si="1"/>
        <v xml:space="preserve">Video provides a </v>
      </c>
      <c r="H37" t="str">
        <f t="shared" si="0"/>
        <v>When you c</v>
      </c>
    </row>
    <row r="38" spans="1:8" x14ac:dyDescent="0.3">
      <c r="A38" t="s">
        <v>151</v>
      </c>
      <c r="G38" t="str">
        <f t="shared" si="1"/>
        <v xml:space="preserve">When you click </v>
      </c>
      <c r="H38" t="str">
        <f t="shared" si="0"/>
        <v>You can a</v>
      </c>
    </row>
    <row r="39" spans="1:8" x14ac:dyDescent="0.3">
      <c r="A39" t="s">
        <v>152</v>
      </c>
      <c r="G39" t="str">
        <f t="shared" si="1"/>
        <v xml:space="preserve">You can also </v>
      </c>
      <c r="H39" t="str">
        <f t="shared" si="0"/>
        <v>Video that b</v>
      </c>
    </row>
    <row r="40" spans="1:8" x14ac:dyDescent="0.3">
      <c r="A40" t="s">
        <v>153</v>
      </c>
      <c r="G40" t="str">
        <f t="shared" si="1"/>
        <v xml:space="preserve">Video that best </v>
      </c>
      <c r="H40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Sahani</dc:creator>
  <cp:lastModifiedBy>avnish kumar</cp:lastModifiedBy>
  <dcterms:created xsi:type="dcterms:W3CDTF">2023-10-12T05:04:06Z</dcterms:created>
  <dcterms:modified xsi:type="dcterms:W3CDTF">2023-11-03T07:15:53Z</dcterms:modified>
</cp:coreProperties>
</file>